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Website\Random files\"/>
    </mc:Choice>
  </mc:AlternateContent>
  <xr:revisionPtr revIDLastSave="0" documentId="13_ncr:1_{26028CF1-E5D6-4675-B06A-B6B224903A9C}" xr6:coauthVersionLast="47" xr6:coauthVersionMax="47" xr10:uidLastSave="{00000000-0000-0000-0000-000000000000}"/>
  <bookViews>
    <workbookView xWindow="-96" yWindow="-96" windowWidth="24768" windowHeight="12552" xr2:uid="{00000000-000D-0000-FFFF-FFFF00000000}"/>
  </bookViews>
  <sheets>
    <sheet name="Practice Log" sheetId="1" r:id="rId1"/>
    <sheet name="Dashboard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8" i="1" l="1"/>
  <c r="T14" i="1"/>
  <c r="L3" i="2" s="1"/>
  <c r="U31" i="1"/>
  <c r="T31" i="1"/>
  <c r="S31" i="1"/>
  <c r="R31" i="1"/>
  <c r="Q31" i="1"/>
  <c r="U30" i="1"/>
  <c r="T30" i="1"/>
  <c r="S30" i="1"/>
  <c r="R30" i="1"/>
  <c r="Q30" i="1"/>
  <c r="U29" i="1"/>
  <c r="T29" i="1"/>
  <c r="S29" i="1"/>
  <c r="R29" i="1"/>
  <c r="Q29" i="1"/>
  <c r="T28" i="1"/>
  <c r="S28" i="1"/>
  <c r="R28" i="1"/>
  <c r="Q28" i="1"/>
  <c r="U27" i="1"/>
  <c r="T27" i="1"/>
  <c r="S27" i="1"/>
  <c r="R27" i="1"/>
  <c r="Q27" i="1"/>
  <c r="U26" i="1"/>
  <c r="T26" i="1"/>
  <c r="S26" i="1"/>
  <c r="R26" i="1"/>
  <c r="R32" i="1" s="1"/>
  <c r="R33" i="1" s="1"/>
  <c r="Q26" i="1"/>
  <c r="V31" i="1"/>
  <c r="V30" i="1"/>
  <c r="V29" i="1"/>
  <c r="V27" i="1"/>
  <c r="T32" i="1"/>
  <c r="T33" i="1" s="1"/>
  <c r="S32" i="1"/>
  <c r="S33" i="1" s="1"/>
  <c r="L3" i="1"/>
  <c r="L4" i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" i="1"/>
  <c r="M2" i="1" s="1"/>
  <c r="S4" i="1"/>
  <c r="R4" i="1"/>
  <c r="Q4" i="1"/>
  <c r="S5" i="1"/>
  <c r="U9" i="1"/>
  <c r="T9" i="1"/>
  <c r="S9" i="1"/>
  <c r="R9" i="1"/>
  <c r="Q9" i="1"/>
  <c r="V9" i="1" s="1"/>
  <c r="U8" i="1"/>
  <c r="T8" i="1"/>
  <c r="S8" i="1"/>
  <c r="R8" i="1"/>
  <c r="Q8" i="1"/>
  <c r="V8" i="1" s="1"/>
  <c r="U7" i="1"/>
  <c r="T7" i="1"/>
  <c r="S7" i="1"/>
  <c r="R7" i="1"/>
  <c r="Q7" i="1"/>
  <c r="R6" i="1"/>
  <c r="U6" i="1"/>
  <c r="T6" i="1"/>
  <c r="S6" i="1"/>
  <c r="Q6" i="1"/>
  <c r="U5" i="1"/>
  <c r="T5" i="1"/>
  <c r="R5" i="1"/>
  <c r="Q5" i="1"/>
  <c r="U4" i="1"/>
  <c r="T4" i="1"/>
  <c r="V4" i="1" l="1"/>
  <c r="V5" i="1"/>
  <c r="M67" i="1"/>
  <c r="R19" i="1" s="1"/>
  <c r="Q32" i="1"/>
  <c r="V26" i="1"/>
  <c r="T16" i="1"/>
  <c r="U16" i="1"/>
  <c r="R16" i="1"/>
  <c r="M4" i="1"/>
  <c r="M3" i="1"/>
  <c r="T21" i="1"/>
  <c r="U21" i="1"/>
  <c r="S21" i="1"/>
  <c r="R21" i="1"/>
  <c r="Q21" i="1"/>
  <c r="T20" i="1"/>
  <c r="U20" i="1"/>
  <c r="S20" i="1"/>
  <c r="R20" i="1"/>
  <c r="Q20" i="1"/>
  <c r="V20" i="1" s="1"/>
  <c r="T19" i="1"/>
  <c r="U19" i="1"/>
  <c r="S19" i="1"/>
  <c r="Q19" i="1"/>
  <c r="T18" i="1"/>
  <c r="U18" i="1"/>
  <c r="S18" i="1"/>
  <c r="R18" i="1"/>
  <c r="Q18" i="1"/>
  <c r="T17" i="1"/>
  <c r="U17" i="1"/>
  <c r="S17" i="1"/>
  <c r="R17" i="1"/>
  <c r="Q17" i="1"/>
  <c r="T10" i="1"/>
  <c r="T11" i="1" s="1"/>
  <c r="U10" i="1"/>
  <c r="R10" i="1"/>
  <c r="R11" i="1" s="1"/>
  <c r="S10" i="1"/>
  <c r="S11" i="1" s="1"/>
  <c r="V6" i="1"/>
  <c r="Q10" i="1"/>
  <c r="V7" i="1"/>
  <c r="V17" i="1" l="1"/>
  <c r="V18" i="1"/>
  <c r="V21" i="1"/>
  <c r="V19" i="1"/>
  <c r="V28" i="1"/>
  <c r="U32" i="1"/>
  <c r="V32" i="1" s="1"/>
  <c r="O3" i="2" s="1"/>
  <c r="Q33" i="1"/>
  <c r="Q16" i="1"/>
  <c r="S16" i="1"/>
  <c r="Q11" i="1"/>
  <c r="V10" i="1"/>
  <c r="I3" i="2" s="1"/>
  <c r="V33" i="1" l="1"/>
  <c r="U33" i="1"/>
  <c r="V16" i="1"/>
  <c r="V11" i="1"/>
  <c r="U11" i="1"/>
</calcChain>
</file>

<file path=xl/sharedStrings.xml><?xml version="1.0" encoding="utf-8"?>
<sst xmlns="http://schemas.openxmlformats.org/spreadsheetml/2006/main" count="460" uniqueCount="234">
  <si>
    <t>Section</t>
  </si>
  <si>
    <t>Level</t>
  </si>
  <si>
    <t>Name</t>
  </si>
  <si>
    <t>Lesson</t>
  </si>
  <si>
    <t>Practice 1</t>
  </si>
  <si>
    <t>Practice 2</t>
  </si>
  <si>
    <t>Practice 3</t>
  </si>
  <si>
    <t>Practice 4</t>
  </si>
  <si>
    <t>Practice 5</t>
  </si>
  <si>
    <t>Practice 6</t>
  </si>
  <si>
    <t>Practice 7</t>
  </si>
  <si>
    <t>Count</t>
  </si>
  <si>
    <t>%</t>
  </si>
  <si>
    <t>Master</t>
  </si>
  <si>
    <t>Scale</t>
  </si>
  <si>
    <t>Open A Minor Scale</t>
  </si>
  <si>
    <t>Lessons Complete</t>
  </si>
  <si>
    <t>Rhythm</t>
  </si>
  <si>
    <t>Am Chord</t>
  </si>
  <si>
    <t>Theory</t>
  </si>
  <si>
    <t>Technique</t>
  </si>
  <si>
    <t>Time</t>
  </si>
  <si>
    <t>Em Chord</t>
  </si>
  <si>
    <t>A - G Notes</t>
  </si>
  <si>
    <t xml:space="preserve">Open Am Descending </t>
  </si>
  <si>
    <t>Open C Major</t>
  </si>
  <si>
    <t>1/4 Notes</t>
  </si>
  <si>
    <t>Finger Placement</t>
  </si>
  <si>
    <t>Changing Chords</t>
  </si>
  <si>
    <t>No. Total</t>
  </si>
  <si>
    <t>Dm Chord</t>
  </si>
  <si>
    <t>% Total</t>
  </si>
  <si>
    <t>Strumming</t>
  </si>
  <si>
    <t>Chords</t>
  </si>
  <si>
    <t>Notation - Scales</t>
  </si>
  <si>
    <t>Practice</t>
  </si>
  <si>
    <t>Sessions</t>
  </si>
  <si>
    <t>Tablature - Scales</t>
  </si>
  <si>
    <t>Major and Minor</t>
  </si>
  <si>
    <t>Open C - 2 Octave Ascending</t>
  </si>
  <si>
    <t>Open Am  - 2 Octave Ascending</t>
  </si>
  <si>
    <t>Am Pentatonic</t>
  </si>
  <si>
    <t>Open Am Ascending and Descending</t>
  </si>
  <si>
    <t>Open Em Ascending and Descending</t>
  </si>
  <si>
    <t>Beats Per Minute</t>
  </si>
  <si>
    <t>1/8 Notes</t>
  </si>
  <si>
    <t>1, 2, 3, Rest</t>
  </si>
  <si>
    <t>Finger Position</t>
  </si>
  <si>
    <t>Pull-off</t>
  </si>
  <si>
    <t>Hammer-on</t>
  </si>
  <si>
    <t>Fast Changing</t>
  </si>
  <si>
    <t>C Chord</t>
  </si>
  <si>
    <t>G Chord</t>
  </si>
  <si>
    <t>Hammer-strum</t>
  </si>
  <si>
    <t>Cut</t>
  </si>
  <si>
    <t>Emphasis</t>
  </si>
  <si>
    <t>7th Chords</t>
  </si>
  <si>
    <t>Circle of 4ths</t>
  </si>
  <si>
    <t>Key Notation</t>
  </si>
  <si>
    <t>C Scale - A Position</t>
  </si>
  <si>
    <t>C Scale - E Position</t>
  </si>
  <si>
    <t>Am Scale - 2 Octave Descending</t>
  </si>
  <si>
    <t>Am Scale - Pentatonic 2 Octave</t>
  </si>
  <si>
    <t>Open Em Scale - 2 Octave</t>
  </si>
  <si>
    <t>Open Am - 2 Octave Ascending and Descending</t>
  </si>
  <si>
    <t>Am  Scale  - A Position - 2 Octave</t>
  </si>
  <si>
    <t>Am Scale - E Position</t>
  </si>
  <si>
    <t>Changing BPM</t>
  </si>
  <si>
    <t>1/16 Notes</t>
  </si>
  <si>
    <t>Triplets</t>
  </si>
  <si>
    <t>Down and Up Picking</t>
  </si>
  <si>
    <t>Double notes</t>
  </si>
  <si>
    <t>Double Pull-off</t>
  </si>
  <si>
    <t>Double Hammer-on</t>
  </si>
  <si>
    <t>Slide - Ascending</t>
  </si>
  <si>
    <t>Slide - Descending</t>
  </si>
  <si>
    <t>A7th Chords</t>
  </si>
  <si>
    <t>E7th Chords</t>
  </si>
  <si>
    <t>D7th Chords</t>
  </si>
  <si>
    <t>C7th Chords</t>
  </si>
  <si>
    <t>G7th Chords</t>
  </si>
  <si>
    <t>F7th Chords</t>
  </si>
  <si>
    <t>F Chord</t>
  </si>
  <si>
    <t>Ascending Open Chords</t>
  </si>
  <si>
    <t>Harmonic G,C and F</t>
  </si>
  <si>
    <t>Flick</t>
  </si>
  <si>
    <t>9th Chords</t>
  </si>
  <si>
    <t>4th Chords</t>
  </si>
  <si>
    <t xml:space="preserve">Modes </t>
  </si>
  <si>
    <t>Intervals</t>
  </si>
  <si>
    <t>C Scale - E Position 2 Octave</t>
  </si>
  <si>
    <t>C Scale - C Position</t>
  </si>
  <si>
    <t>C Scale - G Position</t>
  </si>
  <si>
    <t>C Scale - D Position</t>
  </si>
  <si>
    <t>C Scale - A Position 2 Octave</t>
  </si>
  <si>
    <t>Am Scale - 3 Octave</t>
  </si>
  <si>
    <t>Am Blues Scale</t>
  </si>
  <si>
    <t>A Harmonic Minor</t>
  </si>
  <si>
    <t>Am Scale - C Poition</t>
  </si>
  <si>
    <t>Am Scale - G Position</t>
  </si>
  <si>
    <t>Am Scale - D Position</t>
  </si>
  <si>
    <t xml:space="preserve">Time signature 3:4 </t>
  </si>
  <si>
    <t>Patterns</t>
  </si>
  <si>
    <t>Off beat</t>
  </si>
  <si>
    <t>Kick and snare</t>
  </si>
  <si>
    <t>Moving strings</t>
  </si>
  <si>
    <t>Double Note Slide</t>
  </si>
  <si>
    <t>Hammer-pull-hammer</t>
  </si>
  <si>
    <t>Harmonics</t>
  </si>
  <si>
    <t>Slide-pull</t>
  </si>
  <si>
    <t>Hammer-slide</t>
  </si>
  <si>
    <t>Bend</t>
  </si>
  <si>
    <t>Vibrato</t>
  </si>
  <si>
    <t>Descending Slide-pull</t>
  </si>
  <si>
    <t>A4th Chords</t>
  </si>
  <si>
    <t>A9th Chords</t>
  </si>
  <si>
    <t>E4th Chords</t>
  </si>
  <si>
    <t>E9th Chords</t>
  </si>
  <si>
    <t>D4th Chords</t>
  </si>
  <si>
    <t>D9th Chords</t>
  </si>
  <si>
    <t>C4th Chords</t>
  </si>
  <si>
    <t>C9th Chords</t>
  </si>
  <si>
    <t>F4th Chords</t>
  </si>
  <si>
    <t>F9th Chords</t>
  </si>
  <si>
    <t>G4th Chords</t>
  </si>
  <si>
    <t>G9th Chords</t>
  </si>
  <si>
    <t>Bar Chord - A Position</t>
  </si>
  <si>
    <t>Bar Chord - E Position</t>
  </si>
  <si>
    <t>B Chord</t>
  </si>
  <si>
    <t>6th Chords</t>
  </si>
  <si>
    <t>Suspended and Added Chords</t>
  </si>
  <si>
    <t>Using Modes</t>
  </si>
  <si>
    <t>5th Harmony</t>
  </si>
  <si>
    <t>Interval Harmony</t>
  </si>
  <si>
    <t>G Scale - E Position-  Dominant</t>
  </si>
  <si>
    <t>C Scale - C Position - 2 Octave</t>
  </si>
  <si>
    <t>G Scale - C Position - Dominant</t>
  </si>
  <si>
    <t>C Scale - G Position - 2 Octave</t>
  </si>
  <si>
    <t>G Scale - G Position -  Dominant</t>
  </si>
  <si>
    <t>G Scale - A Position - Dominant</t>
  </si>
  <si>
    <t>G Scale - D Position - Dominant</t>
  </si>
  <si>
    <t>Em Scale - 4 Octave</t>
  </si>
  <si>
    <t>Blues Extension Box</t>
  </si>
  <si>
    <t>Harmonic Minor - 2 Octave</t>
  </si>
  <si>
    <t>Dm Scale - C Position - Dorian</t>
  </si>
  <si>
    <t>Dm Scale - E Position - Dorian</t>
  </si>
  <si>
    <t>Am Scale - C Position - 2 Octave</t>
  </si>
  <si>
    <t>Am Scale - G Position - 2 Octave</t>
  </si>
  <si>
    <t>Dm Scale - G Position - Dorian</t>
  </si>
  <si>
    <t>Am Scale - E Position - 2 Octave</t>
  </si>
  <si>
    <t>Dm Scale - D Position - Dorian</t>
  </si>
  <si>
    <t>Dm Scale - A Position - Dorian</t>
  </si>
  <si>
    <t>Pseudo 3:4</t>
  </si>
  <si>
    <t>3:4 over 4:4</t>
  </si>
  <si>
    <t>Time signature 5:4</t>
  </si>
  <si>
    <t>Building Patterns</t>
  </si>
  <si>
    <t>Resolving to the 5th</t>
  </si>
  <si>
    <t>Resolving to the 3rd</t>
  </si>
  <si>
    <t>Long rests</t>
  </si>
  <si>
    <t>Stretching</t>
  </si>
  <si>
    <t>Sweep</t>
  </si>
  <si>
    <t>Tapping</t>
  </si>
  <si>
    <t>Finger pick</t>
  </si>
  <si>
    <t>Pull-slide-pull</t>
  </si>
  <si>
    <t>False Harmonics</t>
  </si>
  <si>
    <t>Joining Runs</t>
  </si>
  <si>
    <t>Reverse Bend</t>
  </si>
  <si>
    <t>1/2 Step Bend</t>
  </si>
  <si>
    <t>Up and Back down</t>
  </si>
  <si>
    <t>Broken 1/3rds - Ascending</t>
  </si>
  <si>
    <t>A6th Chords</t>
  </si>
  <si>
    <t>E6th Chords</t>
  </si>
  <si>
    <t>D6th Chords</t>
  </si>
  <si>
    <t>C6th Chords</t>
  </si>
  <si>
    <t>F6th Chords</t>
  </si>
  <si>
    <t>G6th Chords</t>
  </si>
  <si>
    <t>Bar Chord - C Position</t>
  </si>
  <si>
    <t>Bar Chord - G Position</t>
  </si>
  <si>
    <t>Small Chords</t>
  </si>
  <si>
    <t>C7th B7th Finger Pick Descended</t>
  </si>
  <si>
    <t>Thumb and Finger Picking</t>
  </si>
  <si>
    <t>B 1/2 Diminished Chord</t>
  </si>
  <si>
    <t>Finger Sweep</t>
  </si>
  <si>
    <t>Modal 7ths</t>
  </si>
  <si>
    <t>Modal patterns</t>
  </si>
  <si>
    <t>Sharp 9th Chord</t>
  </si>
  <si>
    <t>Chords with 5th from a Second Instrument</t>
  </si>
  <si>
    <t>Mode Basslines</t>
  </si>
  <si>
    <t>Harmony 3rd</t>
  </si>
  <si>
    <t>Key Change</t>
  </si>
  <si>
    <t>Intervals by Ear</t>
  </si>
  <si>
    <t>F Scale - E Position - Lydian</t>
  </si>
  <si>
    <t>F Scale - C Position - Lydian</t>
  </si>
  <si>
    <t>F Scale - G Position - Lydian</t>
  </si>
  <si>
    <t>F Scale - A Position - Lydian</t>
  </si>
  <si>
    <t>F Scale - D Position - Lydian</t>
  </si>
  <si>
    <t>Melodic Minor</t>
  </si>
  <si>
    <t>Minor Slip</t>
  </si>
  <si>
    <t>B.B. King Box</t>
  </si>
  <si>
    <t>E Phrygian Dominant</t>
  </si>
  <si>
    <t>Em Scale - C Position - Phrygian</t>
  </si>
  <si>
    <t>Em Scale - E Position - Phrygian</t>
  </si>
  <si>
    <t>Em Scale - G Position - Phrygian</t>
  </si>
  <si>
    <t>Em Scale - D Position - Phrygian</t>
  </si>
  <si>
    <t>Em Scale - A Position - Phrygian</t>
  </si>
  <si>
    <t>Diminished</t>
  </si>
  <si>
    <t>Slipping Harmonic Minor</t>
  </si>
  <si>
    <t>B Scale - C Position - Locrian</t>
  </si>
  <si>
    <t>B Scale - E Position - Locrian</t>
  </si>
  <si>
    <t>B Scale - G Position - Locrian</t>
  </si>
  <si>
    <t>B Scale - D Position - Locrian</t>
  </si>
  <si>
    <t>B Scale - A Position - Locrian</t>
  </si>
  <si>
    <t>Triplet 4:4</t>
  </si>
  <si>
    <t>Poly Rhythms</t>
  </si>
  <si>
    <t>5:4 Mission Impossible</t>
  </si>
  <si>
    <t>Time Signature 7:8</t>
  </si>
  <si>
    <t>Time Switching</t>
  </si>
  <si>
    <t>Tweaking Patterns</t>
  </si>
  <si>
    <t>Resolving to the 7th</t>
  </si>
  <si>
    <t>Late Resolution</t>
  </si>
  <si>
    <t>Intermittent Rests</t>
  </si>
  <si>
    <t>5 x 3 note over 4:4</t>
  </si>
  <si>
    <t>4 Note Arpeggio Sweep</t>
  </si>
  <si>
    <t>Hammer Tap</t>
  </si>
  <si>
    <t>Finger Picking Ascending and Descending 3 note</t>
  </si>
  <si>
    <t>Finishing 7th Slide</t>
  </si>
  <si>
    <t xml:space="preserve">Digital Pattern - 1,2,3,1 </t>
  </si>
  <si>
    <t>Drop tuning</t>
  </si>
  <si>
    <t>Slide Guitar - Open tuning</t>
  </si>
  <si>
    <t>7,1,6,7 descending digital pattern</t>
  </si>
  <si>
    <t>Scales from the 4th mode</t>
  </si>
  <si>
    <t>Scales from the 5th mode</t>
  </si>
  <si>
    <t>Open tuning - E minor</t>
  </si>
  <si>
    <t>Open Tuning - B 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</si>
</sst>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DD7EE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7" xfId="0" applyFill="1" applyBorder="1"/>
    <xf numFmtId="0" fontId="0" fillId="7" borderId="9" xfId="0" applyFill="1" applyBorder="1"/>
    <xf numFmtId="9" fontId="0" fillId="7" borderId="7" xfId="0" applyNumberFormat="1" applyFill="1" applyBorder="1"/>
    <xf numFmtId="10" fontId="0" fillId="7" borderId="7" xfId="0" applyNumberFormat="1" applyFill="1" applyBorder="1"/>
    <xf numFmtId="10" fontId="0" fillId="7" borderId="8" xfId="0" applyNumberFormat="1" applyFill="1" applyBorder="1"/>
    <xf numFmtId="9" fontId="1" fillId="8" borderId="5" xfId="0" applyNumberFormat="1" applyFont="1" applyFill="1" applyBorder="1"/>
    <xf numFmtId="0" fontId="1" fillId="8" borderId="7" xfId="0" applyFont="1" applyFill="1" applyBorder="1"/>
    <xf numFmtId="0" fontId="1" fillId="0" borderId="14" xfId="0" applyFont="1" applyBorder="1"/>
    <xf numFmtId="0" fontId="0" fillId="0" borderId="15" xfId="0" applyBorder="1"/>
    <xf numFmtId="0" fontId="1" fillId="3" borderId="5" xfId="0" applyFont="1" applyFill="1" applyBorder="1" applyAlignment="1">
      <alignment horizontal="center"/>
    </xf>
    <xf numFmtId="0" fontId="1" fillId="0" borderId="16" xfId="0" applyFont="1" applyBorder="1"/>
    <xf numFmtId="9" fontId="0" fillId="6" borderId="7" xfId="0" applyNumberFormat="1" applyFill="1" applyBorder="1" applyAlignment="1">
      <alignment horizontal="center"/>
    </xf>
    <xf numFmtId="9" fontId="0" fillId="6" borderId="8" xfId="0" applyNumberFormat="1" applyFill="1" applyBorder="1" applyAlignment="1">
      <alignment horizontal="center"/>
    </xf>
    <xf numFmtId="0" fontId="1" fillId="8" borderId="12" xfId="0" applyFont="1" applyFill="1" applyBorder="1"/>
    <xf numFmtId="0" fontId="0" fillId="8" borderId="13" xfId="0" applyFill="1" applyBorder="1"/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0" fontId="1" fillId="4" borderId="4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/>
    <xf numFmtId="0" fontId="1" fillId="11" borderId="4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3" xfId="0" applyFill="1" applyBorder="1"/>
    <xf numFmtId="0" fontId="0" fillId="9" borderId="11" xfId="0" applyFill="1" applyBorder="1" applyAlignment="1" applyProtection="1">
      <alignment horizontal="center"/>
      <protection locked="0"/>
    </xf>
    <xf numFmtId="0" fontId="0" fillId="10" borderId="0" xfId="0" applyFill="1" applyAlignment="1" applyProtection="1">
      <alignment horizontal="center"/>
      <protection locked="0"/>
    </xf>
    <xf numFmtId="0" fontId="0" fillId="13" borderId="6" xfId="0" applyFill="1" applyBorder="1" applyAlignment="1" applyProtection="1">
      <alignment horizontal="center"/>
      <protection locked="0"/>
    </xf>
    <xf numFmtId="0" fontId="0" fillId="9" borderId="17" xfId="0" applyFill="1" applyBorder="1" applyAlignment="1" applyProtection="1">
      <alignment horizontal="center"/>
      <protection locked="0"/>
    </xf>
    <xf numFmtId="0" fontId="0" fillId="10" borderId="18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10" fontId="0" fillId="0" borderId="18" xfId="0" applyNumberFormat="1" applyBorder="1" applyAlignment="1">
      <alignment horizontal="center"/>
    </xf>
    <xf numFmtId="0" fontId="0" fillId="13" borderId="19" xfId="0" applyFill="1" applyBorder="1" applyAlignment="1" applyProtection="1">
      <alignment horizontal="center"/>
      <protection locked="0"/>
    </xf>
    <xf numFmtId="0" fontId="3" fillId="15" borderId="0" xfId="0" applyFont="1" applyFill="1"/>
    <xf numFmtId="0" fontId="3" fillId="15" borderId="3" xfId="0" applyFont="1" applyFill="1" applyBorder="1"/>
    <xf numFmtId="0" fontId="3" fillId="1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4B70C"/>
      <color rgb="FF996633"/>
      <color rgb="FFC9970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Lessons Complete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4B70C">
                <a:alpha val="70000"/>
              </a:srgbClr>
            </a:solidFill>
            <a:ln>
              <a:solidFill>
                <a:srgbClr val="C99709"/>
              </a:solidFill>
            </a:ln>
            <a:effectLst/>
          </c:spPr>
          <c:invertIfNegative val="0"/>
          <c:cat>
            <c:strRef>
              <c:f>'Practice Log'!$Q$3:$U$3</c:f>
              <c:strCache>
                <c:ptCount val="5"/>
                <c:pt idx="0">
                  <c:v>Rhythm</c:v>
                </c:pt>
                <c:pt idx="1">
                  <c:v>Theory</c:v>
                </c:pt>
                <c:pt idx="2">
                  <c:v>Scale</c:v>
                </c:pt>
                <c:pt idx="3">
                  <c:v>Technique</c:v>
                </c:pt>
                <c:pt idx="4">
                  <c:v>Time</c:v>
                </c:pt>
              </c:strCache>
            </c:strRef>
          </c:cat>
          <c:val>
            <c:numRef>
              <c:f>'Practice Log'!$Q$11:$U$11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3-4349-B3EE-592063E72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8"/>
        <c:axId val="1974993112"/>
        <c:axId val="1022326535"/>
      </c:barChart>
      <c:catAx>
        <c:axId val="197499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326535"/>
        <c:crosses val="autoZero"/>
        <c:auto val="1"/>
        <c:lblAlgn val="ctr"/>
        <c:lblOffset val="100"/>
        <c:noMultiLvlLbl val="0"/>
      </c:catAx>
      <c:valAx>
        <c:axId val="102232653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  <a:alpha val="49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4993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Lessons complete per level</a:t>
            </a:r>
          </a:p>
        </c:rich>
      </c:tx>
      <c:layout>
        <c:manualLayout>
          <c:xMode val="edge"/>
          <c:yMode val="edge"/>
          <c:x val="0.1151378446115288"/>
          <c:y val="4.4569045804758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'Practice Log'!$P$3</c:f>
              <c:strCache>
                <c:ptCount val="1"/>
                <c:pt idx="0">
                  <c:v>Level</c:v>
                </c:pt>
              </c:strCache>
            </c:strRef>
          </c:tx>
          <c:spPr>
            <a:solidFill>
              <a:srgbClr val="996633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numRef>
              <c:f>'Practice Log'!$P$4:$P$9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'Practice Log'!$V$4:$V$9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6-434D-AF6D-B4778571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8"/>
        <c:axId val="2018509431"/>
        <c:axId val="1690514631"/>
      </c:barChart>
      <c:catAx>
        <c:axId val="2018509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514631"/>
        <c:crosses val="autoZero"/>
        <c:auto val="1"/>
        <c:lblAlgn val="ctr"/>
        <c:lblOffset val="100"/>
        <c:noMultiLvlLbl val="0"/>
      </c:catAx>
      <c:valAx>
        <c:axId val="169051463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509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Practice</a:t>
            </a:r>
          </a:p>
        </c:rich>
      </c:tx>
      <c:layout>
        <c:manualLayout>
          <c:xMode val="edge"/>
          <c:yMode val="edge"/>
          <c:x val="0.4484026684164479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'Practice Log'!$P$15</c:f>
              <c:strCache>
                <c:ptCount val="1"/>
                <c:pt idx="0">
                  <c:v>Level</c:v>
                </c:pt>
              </c:strCache>
            </c:strRef>
          </c:tx>
          <c:spPr>
            <a:solidFill>
              <a:schemeClr val="tx1">
                <a:alpha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'Practice Log'!$V$16:$V$21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8-484C-918C-8638B04E1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8"/>
        <c:axId val="41097168"/>
        <c:axId val="41098000"/>
      </c:barChart>
      <c:catAx>
        <c:axId val="41097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98000"/>
        <c:crosses val="autoZero"/>
        <c:auto val="1"/>
        <c:lblAlgn val="ctr"/>
        <c:lblOffset val="100"/>
        <c:noMultiLvlLbl val="0"/>
      </c:catAx>
      <c:valAx>
        <c:axId val="41098000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9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Mastered by level</a:t>
            </a:r>
          </a:p>
        </c:rich>
      </c:tx>
      <c:layout>
        <c:manualLayout>
          <c:xMode val="edge"/>
          <c:yMode val="edge"/>
          <c:x val="0.3456248906386701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'Practice Log'!$P$25</c:f>
              <c:strCache>
                <c:ptCount val="1"/>
                <c:pt idx="0">
                  <c:v>Level</c:v>
                </c:pt>
              </c:strCache>
            </c:strRef>
          </c:tx>
          <c:spPr>
            <a:solidFill>
              <a:srgbClr val="996633">
                <a:alpha val="70000"/>
              </a:srgbClr>
            </a:solidFill>
            <a:ln>
              <a:noFill/>
            </a:ln>
            <a:effectLst/>
          </c:spPr>
          <c:invertIfNegative val="0"/>
          <c:val>
            <c:numRef>
              <c:f>'Practice Log'!$V$26:$V$31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4-4143-8A06-621764663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8"/>
        <c:axId val="757779280"/>
        <c:axId val="1045935920"/>
      </c:barChart>
      <c:catAx>
        <c:axId val="75777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35920"/>
        <c:crosses val="autoZero"/>
        <c:auto val="1"/>
        <c:lblAlgn val="ctr"/>
        <c:lblOffset val="100"/>
        <c:noMultiLvlLbl val="0"/>
      </c:catAx>
      <c:valAx>
        <c:axId val="10459359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77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Mastered by Section</a:t>
            </a:r>
          </a:p>
        </c:rich>
      </c:tx>
      <c:layout>
        <c:manualLayout>
          <c:xMode val="edge"/>
          <c:yMode val="edge"/>
          <c:x val="0.2337252364002444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4B70C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'Practice Log'!$Q$25:$U$25</c:f>
              <c:strCache>
                <c:ptCount val="5"/>
                <c:pt idx="0">
                  <c:v>Rhythm</c:v>
                </c:pt>
                <c:pt idx="1">
                  <c:v>Theory</c:v>
                </c:pt>
                <c:pt idx="2">
                  <c:v>Scale</c:v>
                </c:pt>
                <c:pt idx="3">
                  <c:v>Technique</c:v>
                </c:pt>
                <c:pt idx="4">
                  <c:v>Time</c:v>
                </c:pt>
              </c:strCache>
            </c:strRef>
          </c:cat>
          <c:val>
            <c:numRef>
              <c:f>'Practice Log'!$Q$33:$U$33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E-42DA-BB1D-50DD2A21D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8"/>
        <c:axId val="768625488"/>
        <c:axId val="768626736"/>
      </c:barChart>
      <c:catAx>
        <c:axId val="76862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626736"/>
        <c:crosses val="autoZero"/>
        <c:auto val="1"/>
        <c:lblAlgn val="ctr"/>
        <c:lblOffset val="100"/>
        <c:noMultiLvlLbl val="0"/>
      </c:catAx>
      <c:valAx>
        <c:axId val="768626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62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15240</xdr:colOff>
      <xdr:row>36</xdr:row>
      <xdr:rowOff>25717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CDD540-9636-8D59-EB9E-127C01D09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12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76760" cy="6849427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4</xdr:row>
      <xdr:rowOff>133350</xdr:rowOff>
    </xdr:from>
    <xdr:to>
      <xdr:col>4</xdr:col>
      <xdr:colOff>312420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7FC7F2-E62C-438B-8E10-2EF129C75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556260</xdr:colOff>
      <xdr:row>4</xdr:row>
      <xdr:rowOff>125730</xdr:rowOff>
    </xdr:from>
    <xdr:to>
      <xdr:col>9</xdr:col>
      <xdr:colOff>346710</xdr:colOff>
      <xdr:row>17</xdr:row>
      <xdr:rowOff>110490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BAD8D83-E490-46AA-A912-36DA79342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</xdr:colOff>
      <xdr:row>4</xdr:row>
      <xdr:rowOff>175260</xdr:rowOff>
    </xdr:from>
    <xdr:to>
      <xdr:col>15</xdr:col>
      <xdr:colOff>217170</xdr:colOff>
      <xdr:row>17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2049E0-A7FD-4EA2-B6F5-2B8EFAD58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537210</xdr:colOff>
      <xdr:row>20</xdr:row>
      <xdr:rowOff>3810</xdr:rowOff>
    </xdr:from>
    <xdr:to>
      <xdr:col>9</xdr:col>
      <xdr:colOff>480060</xdr:colOff>
      <xdr:row>33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7B9692A-7386-4E8A-863E-B3843A414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308610</xdr:colOff>
      <xdr:row>20</xdr:row>
      <xdr:rowOff>26670</xdr:rowOff>
    </xdr:from>
    <xdr:to>
      <xdr:col>4</xdr:col>
      <xdr:colOff>251460</xdr:colOff>
      <xdr:row>35</xdr:row>
      <xdr:rowOff>26670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3062CE9-7650-465E-887B-BFAE0DB52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209550</xdr:colOff>
      <xdr:row>0</xdr:row>
      <xdr:rowOff>99061</xdr:rowOff>
    </xdr:from>
    <xdr:to>
      <xdr:col>3</xdr:col>
      <xdr:colOff>633683</xdr:colOff>
      <xdr:row>4</xdr:row>
      <xdr:rowOff>91441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9BCAA6E-0786-E03E-69EA-4DCF98651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99061"/>
          <a:ext cx="2344373" cy="963930"/>
        </a:xfrm>
        <a:prstGeom prst="rect">
          <a:avLst/>
        </a:prstGeom>
      </xdr:spPr>
    </xdr:pic>
    <xdr:clientData/>
  </xdr:twoCellAnchor>
  <xdr:twoCellAnchor>
    <xdr:from>
      <xdr:col>6</xdr:col>
      <xdr:colOff>525780</xdr:colOff>
      <xdr:row>2</xdr:row>
      <xdr:rowOff>0</xdr:rowOff>
    </xdr:from>
    <xdr:to>
      <xdr:col>8</xdr:col>
      <xdr:colOff>19050</xdr:colOff>
      <xdr:row>3</xdr:row>
      <xdr:rowOff>22860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EACA26B-1FF7-4BCE-6ABE-CA4055781FE3}"/>
            </a:ext>
          </a:extLst>
        </xdr:cNvPr>
        <xdr:cNvSpPr txBox="1"/>
      </xdr:nvSpPr>
      <xdr:spPr>
        <a:xfrm>
          <a:off x="4366260" y="365760"/>
          <a:ext cx="773430" cy="445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Lessons</a:t>
          </a:r>
        </a:p>
        <a:p>
          <a:r>
            <a:rPr lang="en-US" sz="1100" b="1"/>
            <a:t>Complete</a:t>
          </a:r>
        </a:p>
      </xdr:txBody>
    </xdr:sp>
    <xdr:clientData/>
  </xdr:twoCellAnchor>
  <xdr:twoCellAnchor>
    <xdr:from>
      <xdr:col>9</xdr:col>
      <xdr:colOff>506730</xdr:colOff>
      <xdr:row>1</xdr:row>
      <xdr:rowOff>175260</xdr:rowOff>
    </xdr:from>
    <xdr:to>
      <xdr:col>11</xdr:col>
      <xdr:colOff>0</xdr:colOff>
      <xdr:row>3</xdr:row>
      <xdr:rowOff>15240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C887C53-3050-4E08-AEB0-C2A44AAC3E0A}"/>
            </a:ext>
          </a:extLst>
        </xdr:cNvPr>
        <xdr:cNvSpPr txBox="1"/>
      </xdr:nvSpPr>
      <xdr:spPr>
        <a:xfrm>
          <a:off x="6267450" y="358140"/>
          <a:ext cx="773430" cy="445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Practice sessions</a:t>
          </a:r>
        </a:p>
      </xdr:txBody>
    </xdr:sp>
    <xdr:clientData/>
  </xdr:twoCellAnchor>
  <xdr:twoCellAnchor>
    <xdr:from>
      <xdr:col>12</xdr:col>
      <xdr:colOff>510540</xdr:colOff>
      <xdr:row>1</xdr:row>
      <xdr:rowOff>167640</xdr:rowOff>
    </xdr:from>
    <xdr:to>
      <xdr:col>14</xdr:col>
      <xdr:colOff>3810</xdr:colOff>
      <xdr:row>3</xdr:row>
      <xdr:rowOff>7620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05F7925-60AC-41BA-90E6-77A101186BE3}"/>
            </a:ext>
          </a:extLst>
        </xdr:cNvPr>
        <xdr:cNvSpPr txBox="1"/>
      </xdr:nvSpPr>
      <xdr:spPr>
        <a:xfrm>
          <a:off x="8191500" y="350520"/>
          <a:ext cx="773430" cy="445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Lessons Mastered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1"/>
  <sheetViews>
    <sheetView tabSelected="1" topLeftCell="A139" workbookViewId="0">
      <selection activeCell="C208" sqref="C208"/>
    </sheetView>
  </sheetViews>
  <sheetFormatPr defaultRowHeight="14.4" x14ac:dyDescent="0.55000000000000004"/>
  <cols>
    <col min="2" max="2" width="8.83984375" style="25"/>
    <col min="3" max="3" width="44.15625" bestFit="1" customWidth="1"/>
    <col min="4" max="4" width="9.15625" style="24"/>
    <col min="5" max="11" width="8.83984375" style="25"/>
    <col min="12" max="12" width="0" style="25" hidden="1" customWidth="1"/>
    <col min="13" max="13" width="0" style="26" hidden="1" customWidth="1"/>
    <col min="14" max="14" width="9.15625" style="21"/>
  </cols>
  <sheetData>
    <row r="1" spans="1:22" x14ac:dyDescent="0.55000000000000004">
      <c r="A1" s="31" t="s">
        <v>0</v>
      </c>
      <c r="B1" s="32" t="s">
        <v>1</v>
      </c>
      <c r="C1" s="33" t="s">
        <v>2</v>
      </c>
      <c r="D1" s="29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2" t="s">
        <v>11</v>
      </c>
      <c r="M1" s="23" t="s">
        <v>12</v>
      </c>
      <c r="N1" s="30" t="s">
        <v>13</v>
      </c>
    </row>
    <row r="2" spans="1:22" x14ac:dyDescent="0.55000000000000004">
      <c r="A2" s="34" t="s">
        <v>14</v>
      </c>
      <c r="B2" s="35">
        <v>1</v>
      </c>
      <c r="C2" s="36" t="s">
        <v>15</v>
      </c>
      <c r="D2" s="37"/>
      <c r="E2" s="38"/>
      <c r="F2" s="38"/>
      <c r="G2" s="38"/>
      <c r="H2" s="38"/>
      <c r="I2" s="38"/>
      <c r="J2" s="38"/>
      <c r="K2" s="38"/>
      <c r="L2" s="25">
        <f t="shared" ref="L2:L65" si="0">COUNTA(E2:K2)</f>
        <v>0</v>
      </c>
      <c r="M2" s="26">
        <f t="shared" ref="M2:M65" si="1">L2/7</f>
        <v>0</v>
      </c>
      <c r="N2" s="39"/>
      <c r="P2" s="13" t="s">
        <v>16</v>
      </c>
      <c r="Q2" s="14"/>
    </row>
    <row r="3" spans="1:22" x14ac:dyDescent="0.55000000000000004">
      <c r="A3" s="34" t="s">
        <v>17</v>
      </c>
      <c r="B3" s="35">
        <v>1</v>
      </c>
      <c r="C3" s="36" t="s">
        <v>18</v>
      </c>
      <c r="D3" s="37"/>
      <c r="E3" s="38"/>
      <c r="F3" s="38"/>
      <c r="G3" s="38"/>
      <c r="H3" s="38"/>
      <c r="I3" s="38"/>
      <c r="J3" s="38"/>
      <c r="K3" s="38"/>
      <c r="L3" s="25">
        <f t="shared" si="0"/>
        <v>0</v>
      </c>
      <c r="M3" s="26">
        <f t="shared" si="1"/>
        <v>0</v>
      </c>
      <c r="N3" s="39"/>
      <c r="P3" s="15" t="s">
        <v>1</v>
      </c>
      <c r="Q3" s="15" t="s">
        <v>17</v>
      </c>
      <c r="R3" s="1" t="s">
        <v>19</v>
      </c>
      <c r="S3" s="1" t="s">
        <v>14</v>
      </c>
      <c r="T3" s="1" t="s">
        <v>20</v>
      </c>
      <c r="U3" s="1" t="s">
        <v>21</v>
      </c>
    </row>
    <row r="4" spans="1:22" x14ac:dyDescent="0.55000000000000004">
      <c r="A4" s="34" t="s">
        <v>17</v>
      </c>
      <c r="B4" s="35">
        <v>1</v>
      </c>
      <c r="C4" s="36" t="s">
        <v>22</v>
      </c>
      <c r="D4" s="37"/>
      <c r="E4" s="38"/>
      <c r="F4" s="38"/>
      <c r="G4" s="38"/>
      <c r="H4" s="38"/>
      <c r="I4" s="38"/>
      <c r="J4" s="38"/>
      <c r="K4" s="38"/>
      <c r="L4" s="25">
        <f t="shared" si="0"/>
        <v>0</v>
      </c>
      <c r="M4" s="26">
        <f t="shared" si="1"/>
        <v>0</v>
      </c>
      <c r="N4" s="39"/>
      <c r="P4" s="2">
        <v>1</v>
      </c>
      <c r="Q4" s="4">
        <f>COUNTA($D$3:$D$4)</f>
        <v>0</v>
      </c>
      <c r="R4" s="4">
        <f>COUNTA($D$5)</f>
        <v>0</v>
      </c>
      <c r="S4" s="4">
        <f>COUNTA($D$2,$D$6:$D$7)</f>
        <v>0</v>
      </c>
      <c r="T4" s="4">
        <f>COUNTA($D9)</f>
        <v>0</v>
      </c>
      <c r="U4" s="4">
        <f>COUNTA($D8)</f>
        <v>0</v>
      </c>
      <c r="V4" s="9">
        <f>SUM(Q4:U4)/COUNTA(B2:B9)</f>
        <v>0</v>
      </c>
    </row>
    <row r="5" spans="1:22" x14ac:dyDescent="0.55000000000000004">
      <c r="A5" s="34" t="s">
        <v>19</v>
      </c>
      <c r="B5" s="35">
        <v>1</v>
      </c>
      <c r="C5" s="36" t="s">
        <v>23</v>
      </c>
      <c r="D5" s="37"/>
      <c r="E5" s="38"/>
      <c r="F5" s="38"/>
      <c r="G5" s="38"/>
      <c r="H5" s="38"/>
      <c r="I5" s="38"/>
      <c r="J5" s="38"/>
      <c r="K5" s="38"/>
      <c r="L5" s="25">
        <f t="shared" si="0"/>
        <v>0</v>
      </c>
      <c r="M5" s="26">
        <f t="shared" si="1"/>
        <v>0</v>
      </c>
      <c r="N5" s="39"/>
      <c r="P5" s="2">
        <v>2</v>
      </c>
      <c r="Q5" s="4">
        <f>COUNTA($D10:$D12)</f>
        <v>0</v>
      </c>
      <c r="R5" s="4">
        <f>COUNTA($D13:$D16)</f>
        <v>0</v>
      </c>
      <c r="S5" s="4">
        <f>COUNTA(D17:D21)</f>
        <v>0</v>
      </c>
      <c r="T5" s="4">
        <f>COUNTA(D25:D27)</f>
        <v>0</v>
      </c>
      <c r="U5" s="4">
        <f>COUNTA(D22:D24)</f>
        <v>0</v>
      </c>
      <c r="V5" s="9">
        <f>SUM(Q5:U5)/COUNTA(B10:B27)</f>
        <v>0</v>
      </c>
    </row>
    <row r="6" spans="1:22" x14ac:dyDescent="0.55000000000000004">
      <c r="A6" s="34" t="s">
        <v>14</v>
      </c>
      <c r="B6" s="35">
        <v>1</v>
      </c>
      <c r="C6" s="36" t="s">
        <v>24</v>
      </c>
      <c r="D6" s="37"/>
      <c r="E6" s="38"/>
      <c r="F6" s="38"/>
      <c r="G6" s="38"/>
      <c r="H6" s="38"/>
      <c r="I6" s="38"/>
      <c r="J6" s="38"/>
      <c r="K6" s="38"/>
      <c r="L6" s="25">
        <f t="shared" si="0"/>
        <v>0</v>
      </c>
      <c r="M6" s="26">
        <f t="shared" si="1"/>
        <v>0</v>
      </c>
      <c r="N6" s="39"/>
      <c r="P6" s="2">
        <v>3</v>
      </c>
      <c r="Q6" s="4">
        <f>COUNTA(D28:D33)</f>
        <v>0</v>
      </c>
      <c r="R6" s="4">
        <f>COUNTA(D34:D36)</f>
        <v>0</v>
      </c>
      <c r="S6" s="4">
        <f>COUNTA(D37:D44)</f>
        <v>0</v>
      </c>
      <c r="T6" s="4">
        <f>COUNTA(D48:D53)</f>
        <v>0</v>
      </c>
      <c r="U6" s="4">
        <f>COUNTA(D45:D47)</f>
        <v>0</v>
      </c>
      <c r="V6" s="9">
        <f>SUM(Q6:U6)/COUNTA(B28:B53)</f>
        <v>0</v>
      </c>
    </row>
    <row r="7" spans="1:22" x14ac:dyDescent="0.55000000000000004">
      <c r="A7" s="34" t="s">
        <v>14</v>
      </c>
      <c r="B7" s="35">
        <v>1</v>
      </c>
      <c r="C7" s="36" t="s">
        <v>25</v>
      </c>
      <c r="D7" s="37"/>
      <c r="E7" s="38"/>
      <c r="F7" s="38"/>
      <c r="G7" s="38"/>
      <c r="H7" s="38"/>
      <c r="I7" s="38"/>
      <c r="J7" s="38"/>
      <c r="K7" s="38"/>
      <c r="L7" s="25">
        <f t="shared" si="0"/>
        <v>0</v>
      </c>
      <c r="M7" s="26">
        <f t="shared" si="1"/>
        <v>0</v>
      </c>
      <c r="N7" s="39"/>
      <c r="P7" s="2">
        <v>4</v>
      </c>
      <c r="Q7" s="4">
        <f>COUNTA(D54:D63)</f>
        <v>0</v>
      </c>
      <c r="R7" s="4">
        <f>COUNTA(D64:D67)</f>
        <v>0</v>
      </c>
      <c r="S7" s="4">
        <f>COUNTA(D68:D78)</f>
        <v>0</v>
      </c>
      <c r="T7" s="4">
        <f>COUNTA(D83:D91)</f>
        <v>0</v>
      </c>
      <c r="U7" s="4">
        <f>COUNTA(D79:D82)</f>
        <v>0</v>
      </c>
      <c r="V7" s="9">
        <f>SUM(Q7:U7)/COUNTA(B54:B91)</f>
        <v>0</v>
      </c>
    </row>
    <row r="8" spans="1:22" x14ac:dyDescent="0.55000000000000004">
      <c r="A8" s="34" t="s">
        <v>21</v>
      </c>
      <c r="B8" s="35">
        <v>1</v>
      </c>
      <c r="C8" s="36" t="s">
        <v>26</v>
      </c>
      <c r="D8" s="37"/>
      <c r="E8" s="38"/>
      <c r="F8" s="38"/>
      <c r="G8" s="38"/>
      <c r="H8" s="38"/>
      <c r="I8" s="38"/>
      <c r="J8" s="38"/>
      <c r="K8" s="38"/>
      <c r="L8" s="25">
        <f t="shared" si="0"/>
        <v>0</v>
      </c>
      <c r="M8" s="26">
        <f t="shared" si="1"/>
        <v>0</v>
      </c>
      <c r="N8" s="39"/>
      <c r="P8" s="2">
        <v>5</v>
      </c>
      <c r="Q8" s="4">
        <f>COUNTA(D92:D106)</f>
        <v>0</v>
      </c>
      <c r="R8" s="4">
        <f>COUNTA(D107:D111)</f>
        <v>0</v>
      </c>
      <c r="S8" s="4">
        <f>COUNTA(D112:D129)</f>
        <v>0</v>
      </c>
      <c r="T8" s="4">
        <f>COUNTA(D137:D147)</f>
        <v>0</v>
      </c>
      <c r="U8" s="4">
        <f>COUNTA(D130:D136)</f>
        <v>0</v>
      </c>
      <c r="V8" s="9">
        <f>SUM(Q8:U8)/COUNTA(B92:B147)</f>
        <v>0</v>
      </c>
    </row>
    <row r="9" spans="1:22" x14ac:dyDescent="0.55000000000000004">
      <c r="A9" s="34" t="s">
        <v>20</v>
      </c>
      <c r="B9" s="35">
        <v>1</v>
      </c>
      <c r="C9" s="36" t="s">
        <v>27</v>
      </c>
      <c r="D9" s="37"/>
      <c r="E9" s="38"/>
      <c r="F9" s="38"/>
      <c r="G9" s="38"/>
      <c r="H9" s="38"/>
      <c r="I9" s="38"/>
      <c r="J9" s="38"/>
      <c r="K9" s="38"/>
      <c r="L9" s="25">
        <f t="shared" si="0"/>
        <v>0</v>
      </c>
      <c r="M9" s="26">
        <f t="shared" si="1"/>
        <v>0</v>
      </c>
      <c r="N9" s="39"/>
      <c r="P9" s="3">
        <v>6</v>
      </c>
      <c r="Q9" s="5">
        <f>COUNTA(D148:D162)</f>
        <v>0</v>
      </c>
      <c r="R9" s="5">
        <f>COUNTA(D163:D168)</f>
        <v>0</v>
      </c>
      <c r="S9" s="5">
        <f>COUNTA(D169:D189)</f>
        <v>0</v>
      </c>
      <c r="T9" s="5">
        <f>COUNTA(D200:D211)</f>
        <v>0</v>
      </c>
      <c r="U9" s="5">
        <f>COUNTA(D190:D199)</f>
        <v>0</v>
      </c>
      <c r="V9" s="10">
        <f>SUM(Q9:U9)/COUNTA(B148:B211)</f>
        <v>0</v>
      </c>
    </row>
    <row r="10" spans="1:22" x14ac:dyDescent="0.55000000000000004">
      <c r="A10" s="34" t="s">
        <v>17</v>
      </c>
      <c r="B10" s="35">
        <v>2</v>
      </c>
      <c r="C10" s="36" t="s">
        <v>28</v>
      </c>
      <c r="D10" s="37"/>
      <c r="E10" s="38"/>
      <c r="F10" s="38"/>
      <c r="G10" s="38"/>
      <c r="H10" s="38"/>
      <c r="I10" s="38"/>
      <c r="J10" s="38"/>
      <c r="K10" s="38"/>
      <c r="L10" s="25">
        <f t="shared" si="0"/>
        <v>0</v>
      </c>
      <c r="M10" s="26">
        <f t="shared" si="1"/>
        <v>0</v>
      </c>
      <c r="N10" s="39"/>
      <c r="P10" s="12" t="s">
        <v>29</v>
      </c>
      <c r="Q10" s="6">
        <f>SUM(Q4:Q9)</f>
        <v>0</v>
      </c>
      <c r="R10" s="6">
        <f t="shared" ref="R10:U10" si="2">SUM(R4:R9)</f>
        <v>0</v>
      </c>
      <c r="S10" s="6">
        <f t="shared" si="2"/>
        <v>0</v>
      </c>
      <c r="T10" s="6">
        <f t="shared" si="2"/>
        <v>0</v>
      </c>
      <c r="U10" s="7">
        <f t="shared" si="2"/>
        <v>0</v>
      </c>
      <c r="V10" s="12">
        <f>SUM(Q10:U10)</f>
        <v>0</v>
      </c>
    </row>
    <row r="11" spans="1:22" x14ac:dyDescent="0.55000000000000004">
      <c r="A11" s="34" t="s">
        <v>17</v>
      </c>
      <c r="B11" s="35">
        <v>2</v>
      </c>
      <c r="C11" s="36" t="s">
        <v>30</v>
      </c>
      <c r="D11" s="37"/>
      <c r="E11" s="38"/>
      <c r="F11" s="38"/>
      <c r="G11" s="38"/>
      <c r="H11" s="38"/>
      <c r="I11" s="38"/>
      <c r="J11" s="38"/>
      <c r="K11" s="38"/>
      <c r="L11" s="25">
        <f t="shared" si="0"/>
        <v>0</v>
      </c>
      <c r="M11" s="26">
        <f t="shared" si="1"/>
        <v>0</v>
      </c>
      <c r="N11" s="39"/>
      <c r="P11" s="12" t="s">
        <v>31</v>
      </c>
      <c r="Q11" s="8">
        <f>Q10/51</f>
        <v>0</v>
      </c>
      <c r="R11" s="8">
        <f>R10/23</f>
        <v>0</v>
      </c>
      <c r="S11" s="8">
        <f>S10/66</f>
        <v>0</v>
      </c>
      <c r="T11" s="8">
        <f>T10/42</f>
        <v>0</v>
      </c>
      <c r="U11" s="8">
        <f>V10/210</f>
        <v>0</v>
      </c>
      <c r="V11" s="11">
        <f>V10/210</f>
        <v>0</v>
      </c>
    </row>
    <row r="12" spans="1:22" x14ac:dyDescent="0.55000000000000004">
      <c r="A12" s="34" t="s">
        <v>17</v>
      </c>
      <c r="B12" s="35">
        <v>2</v>
      </c>
      <c r="C12" s="36" t="s">
        <v>32</v>
      </c>
      <c r="D12" s="37"/>
      <c r="E12" s="38"/>
      <c r="F12" s="38"/>
      <c r="G12" s="38"/>
      <c r="H12" s="38"/>
      <c r="I12" s="38"/>
      <c r="J12" s="38"/>
      <c r="K12" s="38"/>
      <c r="L12" s="25">
        <f t="shared" si="0"/>
        <v>0</v>
      </c>
      <c r="M12" s="26">
        <f t="shared" si="1"/>
        <v>0</v>
      </c>
      <c r="N12" s="39"/>
    </row>
    <row r="13" spans="1:22" x14ac:dyDescent="0.55000000000000004">
      <c r="A13" s="34" t="s">
        <v>19</v>
      </c>
      <c r="B13" s="35">
        <v>2</v>
      </c>
      <c r="C13" s="36" t="s">
        <v>33</v>
      </c>
      <c r="D13" s="37"/>
      <c r="E13" s="38"/>
      <c r="F13" s="38"/>
      <c r="G13" s="38"/>
      <c r="H13" s="38"/>
      <c r="I13" s="38"/>
      <c r="J13" s="38"/>
      <c r="K13" s="38"/>
      <c r="L13" s="25">
        <f t="shared" si="0"/>
        <v>0</v>
      </c>
      <c r="M13" s="26">
        <f t="shared" si="1"/>
        <v>0</v>
      </c>
      <c r="N13" s="39"/>
    </row>
    <row r="14" spans="1:22" x14ac:dyDescent="0.55000000000000004">
      <c r="A14" s="34" t="s">
        <v>19</v>
      </c>
      <c r="B14" s="35">
        <v>2</v>
      </c>
      <c r="C14" s="36" t="s">
        <v>34</v>
      </c>
      <c r="D14" s="37"/>
      <c r="E14" s="38"/>
      <c r="F14" s="38"/>
      <c r="G14" s="38"/>
      <c r="H14" s="38"/>
      <c r="I14" s="38"/>
      <c r="J14" s="38"/>
      <c r="K14" s="38"/>
      <c r="L14" s="25">
        <f t="shared" si="0"/>
        <v>0</v>
      </c>
      <c r="M14" s="26">
        <f t="shared" si="1"/>
        <v>0</v>
      </c>
      <c r="N14" s="39"/>
      <c r="P14" s="16" t="s">
        <v>35</v>
      </c>
      <c r="S14" s="19" t="s">
        <v>36</v>
      </c>
      <c r="T14" s="20">
        <f>COUNTA(E2:K211)</f>
        <v>0</v>
      </c>
    </row>
    <row r="15" spans="1:22" x14ac:dyDescent="0.55000000000000004">
      <c r="A15" s="34" t="s">
        <v>19</v>
      </c>
      <c r="B15" s="35">
        <v>2</v>
      </c>
      <c r="C15" s="36" t="s">
        <v>37</v>
      </c>
      <c r="D15" s="37"/>
      <c r="E15" s="38"/>
      <c r="F15" s="38"/>
      <c r="G15" s="38"/>
      <c r="H15" s="38"/>
      <c r="I15" s="38"/>
      <c r="J15" s="38"/>
      <c r="K15" s="38"/>
      <c r="L15" s="25">
        <f t="shared" si="0"/>
        <v>0</v>
      </c>
      <c r="M15" s="26">
        <f t="shared" si="1"/>
        <v>0</v>
      </c>
      <c r="N15" s="39"/>
      <c r="P15" s="15" t="s">
        <v>1</v>
      </c>
      <c r="Q15" s="1" t="s">
        <v>17</v>
      </c>
      <c r="R15" s="1" t="s">
        <v>19</v>
      </c>
      <c r="S15" s="15" t="s">
        <v>14</v>
      </c>
      <c r="T15" s="15" t="s">
        <v>20</v>
      </c>
      <c r="U15" s="1" t="s">
        <v>21</v>
      </c>
    </row>
    <row r="16" spans="1:22" x14ac:dyDescent="0.55000000000000004">
      <c r="A16" s="34" t="s">
        <v>19</v>
      </c>
      <c r="B16" s="35">
        <v>2</v>
      </c>
      <c r="C16" s="36" t="s">
        <v>38</v>
      </c>
      <c r="D16" s="37"/>
      <c r="E16" s="38"/>
      <c r="F16" s="38"/>
      <c r="G16" s="38"/>
      <c r="H16" s="38"/>
      <c r="I16" s="38"/>
      <c r="J16" s="38"/>
      <c r="K16" s="38"/>
      <c r="L16" s="25">
        <f t="shared" si="0"/>
        <v>0</v>
      </c>
      <c r="M16" s="26">
        <f t="shared" si="1"/>
        <v>0</v>
      </c>
      <c r="N16" s="39"/>
      <c r="P16" s="2">
        <v>1</v>
      </c>
      <c r="Q16" s="17">
        <f>SUM($M3:$M4)/COUNTA($M3:$M4)</f>
        <v>0</v>
      </c>
      <c r="R16" s="17">
        <f>SUM(M5)/COUNTA(M5)</f>
        <v>0</v>
      </c>
      <c r="S16" s="17">
        <f>SUM(M2,M6:M7)/COUNTA(M2,M6:M7)</f>
        <v>0</v>
      </c>
      <c r="T16" s="17">
        <f>SUM(M9)/COUNTA(M9)</f>
        <v>0</v>
      </c>
      <c r="U16" s="17">
        <f>SUM(M8)/COUNTA(M8)</f>
        <v>0</v>
      </c>
      <c r="V16" s="9">
        <f>SUM(Q16:U16)/COUNTA(B14:B21)</f>
        <v>0</v>
      </c>
    </row>
    <row r="17" spans="1:22" x14ac:dyDescent="0.55000000000000004">
      <c r="A17" s="34" t="s">
        <v>14</v>
      </c>
      <c r="B17" s="35">
        <v>2</v>
      </c>
      <c r="C17" s="36" t="s">
        <v>39</v>
      </c>
      <c r="D17" s="37"/>
      <c r="E17" s="38"/>
      <c r="F17" s="38"/>
      <c r="G17" s="38"/>
      <c r="H17" s="38"/>
      <c r="I17" s="38"/>
      <c r="J17" s="38"/>
      <c r="K17" s="38"/>
      <c r="L17" s="25">
        <f t="shared" si="0"/>
        <v>0</v>
      </c>
      <c r="M17" s="26">
        <f t="shared" si="1"/>
        <v>0</v>
      </c>
      <c r="N17" s="39"/>
      <c r="P17" s="2">
        <v>2</v>
      </c>
      <c r="Q17" s="17">
        <f>SUM(M10:M12)/COUNTA(M10:M12)</f>
        <v>0</v>
      </c>
      <c r="R17" s="17">
        <f>SUM(M13:M16)/COUNTA(M13:M16)</f>
        <v>0</v>
      </c>
      <c r="S17" s="17">
        <f>SUM(M17:M21)/COUNTA(M17:M21)</f>
        <v>0</v>
      </c>
      <c r="T17" s="17">
        <f>SUM(M25:M27)/COUNTA(M25:M27)</f>
        <v>0</v>
      </c>
      <c r="U17" s="17">
        <f>SUM(M22:M24)/COUNTA(M22:M24)</f>
        <v>0</v>
      </c>
      <c r="V17" s="9">
        <f>SUM(Q17:U17)/COUNTA(B22:B39)</f>
        <v>0</v>
      </c>
    </row>
    <row r="18" spans="1:22" x14ac:dyDescent="0.55000000000000004">
      <c r="A18" s="34" t="s">
        <v>14</v>
      </c>
      <c r="B18" s="35">
        <v>2</v>
      </c>
      <c r="C18" s="36" t="s">
        <v>40</v>
      </c>
      <c r="D18" s="37"/>
      <c r="E18" s="38"/>
      <c r="F18" s="38"/>
      <c r="G18" s="38"/>
      <c r="H18" s="38"/>
      <c r="I18" s="38"/>
      <c r="J18" s="38"/>
      <c r="K18" s="38"/>
      <c r="L18" s="25">
        <f t="shared" si="0"/>
        <v>0</v>
      </c>
      <c r="M18" s="26">
        <f t="shared" si="1"/>
        <v>0</v>
      </c>
      <c r="N18" s="39"/>
      <c r="P18" s="2">
        <v>3</v>
      </c>
      <c r="Q18" s="17">
        <f>SUM(M28:M33)/COUNTA(M28:M33)</f>
        <v>0</v>
      </c>
      <c r="R18" s="17">
        <f>SUM(M34:M36)/COUNTA(M34:M36)</f>
        <v>0</v>
      </c>
      <c r="S18" s="17">
        <f>SUM(M37:M44)/COUNTA(M37:M44)</f>
        <v>0</v>
      </c>
      <c r="T18" s="17">
        <f>SUM(M48:M53)/COUNTA(M48:M53)</f>
        <v>0</v>
      </c>
      <c r="U18" s="17">
        <f>SUM(M45:M47)/COUNTA(M45:M47)</f>
        <v>0</v>
      </c>
      <c r="V18" s="9">
        <f>SUM(Q18:U18)/COUNTA(B40:B65)</f>
        <v>0</v>
      </c>
    </row>
    <row r="19" spans="1:22" x14ac:dyDescent="0.55000000000000004">
      <c r="A19" s="34" t="s">
        <v>14</v>
      </c>
      <c r="B19" s="35">
        <v>2</v>
      </c>
      <c r="C19" s="36" t="s">
        <v>41</v>
      </c>
      <c r="D19" s="37"/>
      <c r="E19" s="38"/>
      <c r="F19" s="38"/>
      <c r="G19" s="38"/>
      <c r="H19" s="38"/>
      <c r="I19" s="38"/>
      <c r="J19" s="38"/>
      <c r="K19" s="38"/>
      <c r="L19" s="25">
        <f t="shared" si="0"/>
        <v>0</v>
      </c>
      <c r="M19" s="26">
        <f t="shared" si="1"/>
        <v>0</v>
      </c>
      <c r="N19" s="39"/>
      <c r="P19" s="2">
        <v>4</v>
      </c>
      <c r="Q19" s="17">
        <f>SUM(M54:M63)/COUNTA(M54:M63)</f>
        <v>0</v>
      </c>
      <c r="R19" s="17">
        <f>SUM(M64:M67)/COUNTA(M64:M67)</f>
        <v>0</v>
      </c>
      <c r="S19" s="17">
        <f>SUM(M68:M78)/COUNTA(M68:M78)</f>
        <v>0</v>
      </c>
      <c r="T19" s="17">
        <f>SUM(M83:M91)/COUNTA(M83:M91)</f>
        <v>0</v>
      </c>
      <c r="U19" s="17">
        <f>SUM(M79:M82)/COUNTA(M79:M82)</f>
        <v>0</v>
      </c>
      <c r="V19" s="9">
        <f>SUM(Q19:U19)/COUNTA(B66:B103)</f>
        <v>0</v>
      </c>
    </row>
    <row r="20" spans="1:22" x14ac:dyDescent="0.55000000000000004">
      <c r="A20" s="34" t="s">
        <v>14</v>
      </c>
      <c r="B20" s="35">
        <v>2</v>
      </c>
      <c r="C20" s="36" t="s">
        <v>42</v>
      </c>
      <c r="D20" s="37"/>
      <c r="E20" s="38"/>
      <c r="F20" s="38"/>
      <c r="G20" s="38"/>
      <c r="H20" s="38"/>
      <c r="I20" s="38"/>
      <c r="J20" s="38"/>
      <c r="K20" s="38"/>
      <c r="L20" s="25">
        <f t="shared" si="0"/>
        <v>0</v>
      </c>
      <c r="M20" s="26">
        <f t="shared" si="1"/>
        <v>0</v>
      </c>
      <c r="N20" s="39"/>
      <c r="P20" s="3">
        <v>5</v>
      </c>
      <c r="Q20" s="18">
        <f>SUM(M92:M106)/COUNTA(M92:M106)</f>
        <v>0</v>
      </c>
      <c r="R20" s="18">
        <f>SUM(M107:M111)/COUNTA(M107:M111)</f>
        <v>0</v>
      </c>
      <c r="S20" s="18">
        <f>SUM(M112:M129)/COUNTA(M112:M129)</f>
        <v>0</v>
      </c>
      <c r="T20" s="18">
        <f>SUM(M137:M147)/COUNTA(M137:M147)</f>
        <v>0</v>
      </c>
      <c r="U20" s="18">
        <f>SUM(M130:M136)/COUNTA(M130:M136)</f>
        <v>0</v>
      </c>
      <c r="V20" s="10">
        <f>SUM(Q20:U20)/COUNTA(B104:B159)</f>
        <v>0</v>
      </c>
    </row>
    <row r="21" spans="1:22" x14ac:dyDescent="0.55000000000000004">
      <c r="A21" s="34" t="s">
        <v>14</v>
      </c>
      <c r="B21" s="35">
        <v>2</v>
      </c>
      <c r="C21" s="36" t="s">
        <v>43</v>
      </c>
      <c r="D21" s="37"/>
      <c r="E21" s="38"/>
      <c r="F21" s="38"/>
      <c r="G21" s="38"/>
      <c r="H21" s="38"/>
      <c r="I21" s="38"/>
      <c r="J21" s="38"/>
      <c r="K21" s="38"/>
      <c r="L21" s="25">
        <f t="shared" si="0"/>
        <v>0</v>
      </c>
      <c r="M21" s="26">
        <f t="shared" si="1"/>
        <v>0</v>
      </c>
      <c r="N21" s="39"/>
      <c r="P21" s="2">
        <v>6</v>
      </c>
      <c r="Q21" s="17">
        <f>SUM(M148:M162)/COUNTA(M148:M162)</f>
        <v>0</v>
      </c>
      <c r="R21" s="17">
        <f>SUM(M163:M168)/COUNTA(M163:M168)</f>
        <v>0</v>
      </c>
      <c r="S21" s="17">
        <f>SUM(M169:M189)/COUNTA(M169:M189)</f>
        <v>0</v>
      </c>
      <c r="T21" s="17">
        <f>SUM(M200:M211)/COUNTA(M200:M211)</f>
        <v>0</v>
      </c>
      <c r="U21" s="17">
        <f>SUM(M190:M199)/COUNTA(M190:M199)</f>
        <v>0</v>
      </c>
      <c r="V21" s="9">
        <f>SUM(Q21:U21)/COUNTA(B160:B223)</f>
        <v>0</v>
      </c>
    </row>
    <row r="22" spans="1:22" x14ac:dyDescent="0.55000000000000004">
      <c r="A22" s="34" t="s">
        <v>21</v>
      </c>
      <c r="B22" s="35">
        <v>2</v>
      </c>
      <c r="C22" s="36" t="s">
        <v>44</v>
      </c>
      <c r="D22" s="37"/>
      <c r="E22" s="38"/>
      <c r="F22" s="38"/>
      <c r="G22" s="38"/>
      <c r="H22" s="38"/>
      <c r="I22" s="38"/>
      <c r="J22" s="38"/>
      <c r="K22" s="38"/>
      <c r="L22" s="25">
        <f t="shared" si="0"/>
        <v>0</v>
      </c>
      <c r="M22" s="26">
        <f t="shared" si="1"/>
        <v>0</v>
      </c>
      <c r="N22" s="39"/>
    </row>
    <row r="23" spans="1:22" x14ac:dyDescent="0.55000000000000004">
      <c r="A23" s="34" t="s">
        <v>21</v>
      </c>
      <c r="B23" s="35">
        <v>2</v>
      </c>
      <c r="C23" s="36" t="s">
        <v>45</v>
      </c>
      <c r="D23" s="37"/>
      <c r="E23" s="38"/>
      <c r="F23" s="38"/>
      <c r="G23" s="38"/>
      <c r="H23" s="38"/>
      <c r="I23" s="38"/>
      <c r="J23" s="38"/>
      <c r="K23" s="38"/>
      <c r="L23" s="25">
        <f t="shared" si="0"/>
        <v>0</v>
      </c>
      <c r="M23" s="26">
        <f t="shared" si="1"/>
        <v>0</v>
      </c>
      <c r="N23" s="39"/>
    </row>
    <row r="24" spans="1:22" x14ac:dyDescent="0.55000000000000004">
      <c r="A24" s="34" t="s">
        <v>21</v>
      </c>
      <c r="B24" s="35">
        <v>2</v>
      </c>
      <c r="C24" s="36" t="s">
        <v>46</v>
      </c>
      <c r="D24" s="37"/>
      <c r="E24" s="38"/>
      <c r="F24" s="38"/>
      <c r="G24" s="38"/>
      <c r="H24" s="38"/>
      <c r="I24" s="38"/>
      <c r="J24" s="38"/>
      <c r="K24" s="38"/>
      <c r="L24" s="25">
        <f t="shared" si="0"/>
        <v>0</v>
      </c>
      <c r="M24" s="26">
        <f t="shared" si="1"/>
        <v>0</v>
      </c>
      <c r="N24" s="39"/>
      <c r="P24" s="16" t="s">
        <v>13</v>
      </c>
    </row>
    <row r="25" spans="1:22" x14ac:dyDescent="0.55000000000000004">
      <c r="A25" s="34" t="s">
        <v>20</v>
      </c>
      <c r="B25" s="35">
        <v>2</v>
      </c>
      <c r="C25" s="36" t="s">
        <v>47</v>
      </c>
      <c r="D25" s="37"/>
      <c r="E25" s="38"/>
      <c r="F25" s="38"/>
      <c r="G25" s="38"/>
      <c r="H25" s="38"/>
      <c r="I25" s="38"/>
      <c r="J25" s="38"/>
      <c r="K25" s="38"/>
      <c r="L25" s="25">
        <f t="shared" si="0"/>
        <v>0</v>
      </c>
      <c r="M25" s="26">
        <f t="shared" si="1"/>
        <v>0</v>
      </c>
      <c r="N25" s="39"/>
      <c r="P25" s="15" t="s">
        <v>1</v>
      </c>
      <c r="Q25" s="1" t="s">
        <v>17</v>
      </c>
      <c r="R25" s="1" t="s">
        <v>19</v>
      </c>
      <c r="S25" s="1" t="s">
        <v>14</v>
      </c>
      <c r="T25" s="1" t="s">
        <v>20</v>
      </c>
      <c r="U25" s="1" t="s">
        <v>21</v>
      </c>
    </row>
    <row r="26" spans="1:22" x14ac:dyDescent="0.55000000000000004">
      <c r="A26" s="34" t="s">
        <v>20</v>
      </c>
      <c r="B26" s="35">
        <v>2</v>
      </c>
      <c r="C26" s="36" t="s">
        <v>48</v>
      </c>
      <c r="D26" s="37"/>
      <c r="E26" s="38"/>
      <c r="F26" s="38"/>
      <c r="G26" s="38"/>
      <c r="H26" s="38"/>
      <c r="I26" s="38"/>
      <c r="J26" s="38"/>
      <c r="K26" s="38"/>
      <c r="L26" s="25">
        <f t="shared" si="0"/>
        <v>0</v>
      </c>
      <c r="M26" s="26">
        <f t="shared" si="1"/>
        <v>0</v>
      </c>
      <c r="N26" s="39"/>
      <c r="P26" s="2">
        <v>1</v>
      </c>
      <c r="Q26" s="4">
        <f>COUNTA($N$3:$N$4)</f>
        <v>0</v>
      </c>
      <c r="R26" s="4">
        <f>COUNTA($N$5)</f>
        <v>0</v>
      </c>
      <c r="S26" s="4">
        <f>COUNTA($N$2,$N$6:$N$7)</f>
        <v>0</v>
      </c>
      <c r="T26" s="4">
        <f>COUNTA($N31)</f>
        <v>0</v>
      </c>
      <c r="U26" s="4">
        <f>COUNTA($N30)</f>
        <v>0</v>
      </c>
      <c r="V26" s="9">
        <f>SUM(Q26:U26)/COUNTA(B24:B31)</f>
        <v>0</v>
      </c>
    </row>
    <row r="27" spans="1:22" x14ac:dyDescent="0.55000000000000004">
      <c r="A27" s="34" t="s">
        <v>20</v>
      </c>
      <c r="B27" s="35">
        <v>2</v>
      </c>
      <c r="C27" s="36" t="s">
        <v>49</v>
      </c>
      <c r="D27" s="37"/>
      <c r="E27" s="38"/>
      <c r="F27" s="38"/>
      <c r="G27" s="38"/>
      <c r="H27" s="38"/>
      <c r="I27" s="38"/>
      <c r="J27" s="38"/>
      <c r="K27" s="38"/>
      <c r="L27" s="25">
        <f t="shared" si="0"/>
        <v>0</v>
      </c>
      <c r="M27" s="26">
        <f t="shared" si="1"/>
        <v>0</v>
      </c>
      <c r="N27" s="39"/>
      <c r="P27" s="2">
        <v>2</v>
      </c>
      <c r="Q27" s="4">
        <f>COUNTA($N32:$N34)</f>
        <v>0</v>
      </c>
      <c r="R27" s="4">
        <f>COUNTA($N35:$N38)</f>
        <v>0</v>
      </c>
      <c r="S27" s="4">
        <f>COUNTA(N39:N43)</f>
        <v>0</v>
      </c>
      <c r="T27" s="4">
        <f>COUNTA(N47:N49)</f>
        <v>0</v>
      </c>
      <c r="U27" s="4">
        <f>COUNTA(N44:N46)</f>
        <v>0</v>
      </c>
      <c r="V27" s="9">
        <f>SUM(Q27:U27)/COUNTA(B32:B49)</f>
        <v>0</v>
      </c>
    </row>
    <row r="28" spans="1:22" x14ac:dyDescent="0.55000000000000004">
      <c r="A28" s="34" t="s">
        <v>17</v>
      </c>
      <c r="B28" s="35">
        <v>3</v>
      </c>
      <c r="C28" s="36" t="s">
        <v>50</v>
      </c>
      <c r="D28" s="37"/>
      <c r="E28" s="38"/>
      <c r="F28" s="38"/>
      <c r="G28" s="38"/>
      <c r="H28" s="38"/>
      <c r="I28" s="38"/>
      <c r="J28" s="38"/>
      <c r="K28" s="38"/>
      <c r="L28" s="25">
        <f t="shared" si="0"/>
        <v>0</v>
      </c>
      <c r="M28" s="26">
        <f t="shared" si="1"/>
        <v>0</v>
      </c>
      <c r="N28" s="39"/>
      <c r="P28" s="2">
        <v>3</v>
      </c>
      <c r="Q28" s="4">
        <f>COUNTA(N50:N55)</f>
        <v>0</v>
      </c>
      <c r="R28" s="4">
        <f>COUNTA(N56:N58)</f>
        <v>0</v>
      </c>
      <c r="S28" s="4">
        <f>COUNTA(N59:N66)</f>
        <v>0</v>
      </c>
      <c r="T28" s="4">
        <f>COUNTA(N70:N75)</f>
        <v>0</v>
      </c>
      <c r="U28" s="4">
        <f>COUNTA(N67:N69)</f>
        <v>0</v>
      </c>
      <c r="V28" s="9">
        <f>SUM(Q28:U28)/COUNTA(B50:B75)</f>
        <v>0</v>
      </c>
    </row>
    <row r="29" spans="1:22" x14ac:dyDescent="0.55000000000000004">
      <c r="A29" s="34" t="s">
        <v>17</v>
      </c>
      <c r="B29" s="35">
        <v>3</v>
      </c>
      <c r="C29" s="36" t="s">
        <v>51</v>
      </c>
      <c r="D29" s="37"/>
      <c r="E29" s="38"/>
      <c r="F29" s="38"/>
      <c r="G29" s="38"/>
      <c r="H29" s="38"/>
      <c r="I29" s="38"/>
      <c r="J29" s="38"/>
      <c r="K29" s="38"/>
      <c r="L29" s="25">
        <f t="shared" si="0"/>
        <v>0</v>
      </c>
      <c r="M29" s="26">
        <f t="shared" si="1"/>
        <v>0</v>
      </c>
      <c r="N29" s="39"/>
      <c r="P29" s="2">
        <v>4</v>
      </c>
      <c r="Q29" s="4">
        <f>COUNTA(N76:N85)</f>
        <v>0</v>
      </c>
      <c r="R29" s="4">
        <f>COUNTA(N86:N89)</f>
        <v>0</v>
      </c>
      <c r="S29" s="4">
        <f>COUNTA(N90:N100)</f>
        <v>0</v>
      </c>
      <c r="T29" s="4">
        <f>COUNTA(N105:N113)</f>
        <v>0</v>
      </c>
      <c r="U29" s="4">
        <f>COUNTA(N101:N104)</f>
        <v>0</v>
      </c>
      <c r="V29" s="9">
        <f>SUM(Q29:U29)/COUNTA(B76:B113)</f>
        <v>0</v>
      </c>
    </row>
    <row r="30" spans="1:22" x14ac:dyDescent="0.55000000000000004">
      <c r="A30" s="34" t="s">
        <v>17</v>
      </c>
      <c r="B30" s="35">
        <v>3</v>
      </c>
      <c r="C30" s="36" t="s">
        <v>52</v>
      </c>
      <c r="D30" s="37"/>
      <c r="E30" s="38"/>
      <c r="F30" s="38"/>
      <c r="G30" s="38"/>
      <c r="H30" s="38"/>
      <c r="I30" s="38"/>
      <c r="J30" s="38"/>
      <c r="K30" s="38"/>
      <c r="L30" s="25">
        <f t="shared" si="0"/>
        <v>0</v>
      </c>
      <c r="M30" s="26">
        <f t="shared" si="1"/>
        <v>0</v>
      </c>
      <c r="N30" s="39"/>
      <c r="P30" s="2">
        <v>5</v>
      </c>
      <c r="Q30" s="4">
        <f>COUNTA(N114:N128)</f>
        <v>0</v>
      </c>
      <c r="R30" s="4">
        <f>COUNTA(N129:N133)</f>
        <v>0</v>
      </c>
      <c r="S30" s="4">
        <f>COUNTA(N134:N151)</f>
        <v>0</v>
      </c>
      <c r="T30" s="4">
        <f>COUNTA(N159:N169)</f>
        <v>0</v>
      </c>
      <c r="U30" s="4">
        <f>COUNTA(N152:N158)</f>
        <v>0</v>
      </c>
      <c r="V30" s="9">
        <f>SUM(Q30:U30)/COUNTA(B114:B169)</f>
        <v>0</v>
      </c>
    </row>
    <row r="31" spans="1:22" x14ac:dyDescent="0.55000000000000004">
      <c r="A31" s="34" t="s">
        <v>17</v>
      </c>
      <c r="B31" s="35">
        <v>3</v>
      </c>
      <c r="C31" s="36" t="s">
        <v>53</v>
      </c>
      <c r="D31" s="37"/>
      <c r="E31" s="38"/>
      <c r="F31" s="38"/>
      <c r="G31" s="38"/>
      <c r="H31" s="38"/>
      <c r="I31" s="38"/>
      <c r="J31" s="38"/>
      <c r="K31" s="38"/>
      <c r="L31" s="25">
        <f t="shared" si="0"/>
        <v>0</v>
      </c>
      <c r="M31" s="26">
        <f t="shared" si="1"/>
        <v>0</v>
      </c>
      <c r="N31" s="39"/>
      <c r="P31" s="3">
        <v>6</v>
      </c>
      <c r="Q31" s="5">
        <f>COUNTA(N170:N184)</f>
        <v>0</v>
      </c>
      <c r="R31" s="5">
        <f>COUNTA(N185:N190)</f>
        <v>0</v>
      </c>
      <c r="S31" s="5">
        <f>COUNTA(N191:N211)</f>
        <v>0</v>
      </c>
      <c r="T31" s="5">
        <f>COUNTA(N222:N233)</f>
        <v>0</v>
      </c>
      <c r="U31" s="5">
        <f>COUNTA(N212:N221)</f>
        <v>0</v>
      </c>
      <c r="V31" s="10">
        <f>SUM(Q31:U31)/COUNTA(B170:B233)</f>
        <v>0</v>
      </c>
    </row>
    <row r="32" spans="1:22" x14ac:dyDescent="0.55000000000000004">
      <c r="A32" s="34" t="s">
        <v>17</v>
      </c>
      <c r="B32" s="35">
        <v>3</v>
      </c>
      <c r="C32" s="36" t="s">
        <v>54</v>
      </c>
      <c r="D32" s="37"/>
      <c r="E32" s="38"/>
      <c r="F32" s="38"/>
      <c r="G32" s="38"/>
      <c r="H32" s="38"/>
      <c r="I32" s="38"/>
      <c r="J32" s="38"/>
      <c r="K32" s="38"/>
      <c r="L32" s="25">
        <f t="shared" si="0"/>
        <v>0</v>
      </c>
      <c r="M32" s="26">
        <f t="shared" si="1"/>
        <v>0</v>
      </c>
      <c r="N32" s="39"/>
      <c r="P32" s="12" t="s">
        <v>29</v>
      </c>
      <c r="Q32" s="6">
        <f>SUM(Q26:Q31)</f>
        <v>0</v>
      </c>
      <c r="R32" s="6">
        <f t="shared" ref="R32:U32" si="3">SUM(R26:R31)</f>
        <v>0</v>
      </c>
      <c r="S32" s="6">
        <f t="shared" si="3"/>
        <v>0</v>
      </c>
      <c r="T32" s="6">
        <f t="shared" si="3"/>
        <v>0</v>
      </c>
      <c r="U32" s="7">
        <f t="shared" si="3"/>
        <v>0</v>
      </c>
      <c r="V32" s="12">
        <f>SUM(Q32:U32)</f>
        <v>0</v>
      </c>
    </row>
    <row r="33" spans="1:22" x14ac:dyDescent="0.55000000000000004">
      <c r="A33" s="34" t="s">
        <v>17</v>
      </c>
      <c r="B33" s="35">
        <v>3</v>
      </c>
      <c r="C33" s="36" t="s">
        <v>55</v>
      </c>
      <c r="D33" s="37"/>
      <c r="E33" s="38"/>
      <c r="F33" s="38"/>
      <c r="G33" s="38"/>
      <c r="H33" s="38"/>
      <c r="I33" s="38"/>
      <c r="J33" s="38"/>
      <c r="K33" s="38"/>
      <c r="L33" s="25">
        <f t="shared" si="0"/>
        <v>0</v>
      </c>
      <c r="M33" s="26">
        <f t="shared" si="1"/>
        <v>0</v>
      </c>
      <c r="N33" s="39"/>
      <c r="P33" s="12" t="s">
        <v>31</v>
      </c>
      <c r="Q33" s="8">
        <f>Q32/51</f>
        <v>0</v>
      </c>
      <c r="R33" s="8">
        <f>R32/23</f>
        <v>0</v>
      </c>
      <c r="S33" s="8">
        <f>S32/66</f>
        <v>0</v>
      </c>
      <c r="T33" s="8">
        <f>T32/42</f>
        <v>0</v>
      </c>
      <c r="U33" s="8">
        <f>V32/210</f>
        <v>0</v>
      </c>
      <c r="V33" s="11">
        <f>V32/210</f>
        <v>0</v>
      </c>
    </row>
    <row r="34" spans="1:22" x14ac:dyDescent="0.55000000000000004">
      <c r="A34" s="34" t="s">
        <v>19</v>
      </c>
      <c r="B34" s="35">
        <v>3</v>
      </c>
      <c r="C34" s="36" t="s">
        <v>56</v>
      </c>
      <c r="D34" s="37"/>
      <c r="E34" s="38"/>
      <c r="F34" s="38"/>
      <c r="G34" s="38"/>
      <c r="H34" s="38"/>
      <c r="I34" s="38"/>
      <c r="J34" s="38"/>
      <c r="K34" s="38"/>
      <c r="L34" s="25">
        <f t="shared" si="0"/>
        <v>0</v>
      </c>
      <c r="M34" s="26">
        <f t="shared" si="1"/>
        <v>0</v>
      </c>
      <c r="N34" s="39"/>
    </row>
    <row r="35" spans="1:22" x14ac:dyDescent="0.55000000000000004">
      <c r="A35" s="34" t="s">
        <v>19</v>
      </c>
      <c r="B35" s="35">
        <v>3</v>
      </c>
      <c r="C35" s="36" t="s">
        <v>57</v>
      </c>
      <c r="D35" s="37"/>
      <c r="E35" s="38"/>
      <c r="F35" s="38"/>
      <c r="G35" s="38"/>
      <c r="H35" s="38"/>
      <c r="I35" s="38"/>
      <c r="J35" s="38"/>
      <c r="K35" s="38"/>
      <c r="L35" s="25">
        <f t="shared" si="0"/>
        <v>0</v>
      </c>
      <c r="M35" s="26">
        <f t="shared" si="1"/>
        <v>0</v>
      </c>
      <c r="N35" s="39"/>
    </row>
    <row r="36" spans="1:22" x14ac:dyDescent="0.55000000000000004">
      <c r="A36" s="34" t="s">
        <v>19</v>
      </c>
      <c r="B36" s="35">
        <v>3</v>
      </c>
      <c r="C36" s="36" t="s">
        <v>58</v>
      </c>
      <c r="D36" s="37"/>
      <c r="E36" s="38"/>
      <c r="F36" s="38"/>
      <c r="G36" s="38"/>
      <c r="H36" s="38"/>
      <c r="I36" s="38"/>
      <c r="J36" s="38"/>
      <c r="K36" s="38"/>
      <c r="L36" s="25">
        <f t="shared" si="0"/>
        <v>0</v>
      </c>
      <c r="M36" s="26">
        <f t="shared" si="1"/>
        <v>0</v>
      </c>
      <c r="N36" s="39"/>
    </row>
    <row r="37" spans="1:22" x14ac:dyDescent="0.55000000000000004">
      <c r="A37" s="34" t="s">
        <v>14</v>
      </c>
      <c r="B37" s="35">
        <v>3</v>
      </c>
      <c r="C37" s="36" t="s">
        <v>59</v>
      </c>
      <c r="D37" s="37"/>
      <c r="E37" s="38"/>
      <c r="F37" s="38"/>
      <c r="G37" s="38"/>
      <c r="H37" s="38"/>
      <c r="I37" s="38"/>
      <c r="J37" s="38"/>
      <c r="K37" s="38"/>
      <c r="L37" s="25">
        <f t="shared" si="0"/>
        <v>0</v>
      </c>
      <c r="M37" s="26">
        <f t="shared" si="1"/>
        <v>0</v>
      </c>
      <c r="N37" s="39"/>
    </row>
    <row r="38" spans="1:22" x14ac:dyDescent="0.55000000000000004">
      <c r="A38" s="34" t="s">
        <v>14</v>
      </c>
      <c r="B38" s="35">
        <v>3</v>
      </c>
      <c r="C38" s="36" t="s">
        <v>60</v>
      </c>
      <c r="D38" s="37"/>
      <c r="E38" s="38"/>
      <c r="F38" s="38"/>
      <c r="G38" s="38"/>
      <c r="H38" s="38"/>
      <c r="I38" s="38"/>
      <c r="J38" s="38"/>
      <c r="K38" s="38"/>
      <c r="L38" s="25">
        <f t="shared" si="0"/>
        <v>0</v>
      </c>
      <c r="M38" s="26">
        <f t="shared" si="1"/>
        <v>0</v>
      </c>
      <c r="N38" s="39"/>
    </row>
    <row r="39" spans="1:22" x14ac:dyDescent="0.55000000000000004">
      <c r="A39" s="34" t="s">
        <v>14</v>
      </c>
      <c r="B39" s="35">
        <v>3</v>
      </c>
      <c r="C39" s="36" t="s">
        <v>61</v>
      </c>
      <c r="D39" s="37"/>
      <c r="E39" s="38"/>
      <c r="F39" s="38"/>
      <c r="G39" s="38"/>
      <c r="H39" s="38"/>
      <c r="I39" s="38"/>
      <c r="J39" s="38"/>
      <c r="K39" s="38"/>
      <c r="L39" s="25">
        <f t="shared" si="0"/>
        <v>0</v>
      </c>
      <c r="M39" s="26">
        <f t="shared" si="1"/>
        <v>0</v>
      </c>
      <c r="N39" s="39"/>
    </row>
    <row r="40" spans="1:22" x14ac:dyDescent="0.55000000000000004">
      <c r="A40" s="34" t="s">
        <v>14</v>
      </c>
      <c r="B40" s="35">
        <v>3</v>
      </c>
      <c r="C40" s="36" t="s">
        <v>62</v>
      </c>
      <c r="D40" s="37"/>
      <c r="E40" s="38"/>
      <c r="F40" s="38"/>
      <c r="G40" s="38"/>
      <c r="H40" s="38"/>
      <c r="I40" s="38"/>
      <c r="J40" s="38"/>
      <c r="K40" s="38"/>
      <c r="L40" s="25">
        <f t="shared" si="0"/>
        <v>0</v>
      </c>
      <c r="M40" s="26">
        <f t="shared" si="1"/>
        <v>0</v>
      </c>
      <c r="N40" s="39"/>
    </row>
    <row r="41" spans="1:22" x14ac:dyDescent="0.55000000000000004">
      <c r="A41" s="34" t="s">
        <v>14</v>
      </c>
      <c r="B41" s="35">
        <v>3</v>
      </c>
      <c r="C41" s="36" t="s">
        <v>63</v>
      </c>
      <c r="D41" s="37"/>
      <c r="E41" s="38"/>
      <c r="F41" s="38"/>
      <c r="G41" s="38"/>
      <c r="H41" s="38"/>
      <c r="I41" s="38"/>
      <c r="J41" s="38"/>
      <c r="K41" s="38"/>
      <c r="L41" s="25">
        <f t="shared" si="0"/>
        <v>0</v>
      </c>
      <c r="M41" s="26">
        <f t="shared" si="1"/>
        <v>0</v>
      </c>
      <c r="N41" s="39"/>
    </row>
    <row r="42" spans="1:22" x14ac:dyDescent="0.55000000000000004">
      <c r="A42" s="34" t="s">
        <v>14</v>
      </c>
      <c r="B42" s="35">
        <v>3</v>
      </c>
      <c r="C42" s="36" t="s">
        <v>64</v>
      </c>
      <c r="D42" s="37"/>
      <c r="E42" s="38"/>
      <c r="F42" s="38"/>
      <c r="G42" s="38"/>
      <c r="H42" s="38"/>
      <c r="I42" s="38"/>
      <c r="J42" s="38"/>
      <c r="K42" s="38"/>
      <c r="L42" s="25">
        <f t="shared" si="0"/>
        <v>0</v>
      </c>
      <c r="M42" s="26">
        <f t="shared" si="1"/>
        <v>0</v>
      </c>
      <c r="N42" s="39"/>
    </row>
    <row r="43" spans="1:22" x14ac:dyDescent="0.55000000000000004">
      <c r="A43" s="34" t="s">
        <v>14</v>
      </c>
      <c r="B43" s="35">
        <v>3</v>
      </c>
      <c r="C43" s="36" t="s">
        <v>65</v>
      </c>
      <c r="D43" s="37"/>
      <c r="E43" s="38"/>
      <c r="F43" s="38"/>
      <c r="G43" s="38"/>
      <c r="H43" s="38"/>
      <c r="I43" s="38"/>
      <c r="J43" s="38"/>
      <c r="K43" s="38"/>
      <c r="L43" s="25">
        <f t="shared" si="0"/>
        <v>0</v>
      </c>
      <c r="M43" s="26">
        <f t="shared" si="1"/>
        <v>0</v>
      </c>
      <c r="N43" s="39"/>
    </row>
    <row r="44" spans="1:22" x14ac:dyDescent="0.55000000000000004">
      <c r="A44" s="34" t="s">
        <v>14</v>
      </c>
      <c r="B44" s="35">
        <v>3</v>
      </c>
      <c r="C44" s="36" t="s">
        <v>66</v>
      </c>
      <c r="D44" s="37"/>
      <c r="E44" s="38"/>
      <c r="F44" s="38"/>
      <c r="G44" s="38"/>
      <c r="H44" s="38"/>
      <c r="I44" s="38"/>
      <c r="J44" s="38"/>
      <c r="K44" s="38"/>
      <c r="L44" s="25">
        <f t="shared" si="0"/>
        <v>0</v>
      </c>
      <c r="M44" s="26">
        <f t="shared" si="1"/>
        <v>0</v>
      </c>
      <c r="N44" s="39"/>
    </row>
    <row r="45" spans="1:22" x14ac:dyDescent="0.55000000000000004">
      <c r="A45" s="34" t="s">
        <v>21</v>
      </c>
      <c r="B45" s="35">
        <v>3</v>
      </c>
      <c r="C45" s="36" t="s">
        <v>67</v>
      </c>
      <c r="D45" s="37"/>
      <c r="E45" s="38"/>
      <c r="F45" s="38"/>
      <c r="G45" s="38"/>
      <c r="H45" s="38"/>
      <c r="I45" s="38"/>
      <c r="J45" s="38"/>
      <c r="K45" s="38"/>
      <c r="L45" s="25">
        <f t="shared" si="0"/>
        <v>0</v>
      </c>
      <c r="M45" s="26">
        <f t="shared" si="1"/>
        <v>0</v>
      </c>
      <c r="N45" s="39"/>
    </row>
    <row r="46" spans="1:22" x14ac:dyDescent="0.55000000000000004">
      <c r="A46" s="34" t="s">
        <v>21</v>
      </c>
      <c r="B46" s="35">
        <v>3</v>
      </c>
      <c r="C46" s="36" t="s">
        <v>68</v>
      </c>
      <c r="D46" s="37"/>
      <c r="E46" s="38"/>
      <c r="F46" s="38"/>
      <c r="G46" s="38"/>
      <c r="H46" s="38"/>
      <c r="I46" s="38"/>
      <c r="J46" s="38"/>
      <c r="K46" s="38"/>
      <c r="L46" s="25">
        <f t="shared" si="0"/>
        <v>0</v>
      </c>
      <c r="M46" s="26">
        <f t="shared" si="1"/>
        <v>0</v>
      </c>
      <c r="N46" s="39"/>
    </row>
    <row r="47" spans="1:22" x14ac:dyDescent="0.55000000000000004">
      <c r="A47" s="34" t="s">
        <v>21</v>
      </c>
      <c r="B47" s="35">
        <v>3</v>
      </c>
      <c r="C47" s="36" t="s">
        <v>69</v>
      </c>
      <c r="D47" s="37"/>
      <c r="E47" s="38"/>
      <c r="F47" s="38"/>
      <c r="G47" s="38"/>
      <c r="H47" s="38"/>
      <c r="I47" s="38"/>
      <c r="J47" s="38"/>
      <c r="K47" s="38"/>
      <c r="L47" s="25">
        <f t="shared" si="0"/>
        <v>0</v>
      </c>
      <c r="M47" s="26">
        <f t="shared" si="1"/>
        <v>0</v>
      </c>
      <c r="N47" s="39"/>
    </row>
    <row r="48" spans="1:22" x14ac:dyDescent="0.55000000000000004">
      <c r="A48" s="34" t="s">
        <v>20</v>
      </c>
      <c r="B48" s="35">
        <v>3</v>
      </c>
      <c r="C48" s="36" t="s">
        <v>70</v>
      </c>
      <c r="D48" s="37"/>
      <c r="E48" s="38"/>
      <c r="F48" s="38"/>
      <c r="G48" s="38"/>
      <c r="H48" s="38"/>
      <c r="I48" s="38"/>
      <c r="J48" s="38"/>
      <c r="K48" s="38"/>
      <c r="L48" s="25">
        <f t="shared" si="0"/>
        <v>0</v>
      </c>
      <c r="M48" s="26">
        <f t="shared" si="1"/>
        <v>0</v>
      </c>
      <c r="N48" s="39"/>
    </row>
    <row r="49" spans="1:14" x14ac:dyDescent="0.55000000000000004">
      <c r="A49" s="34" t="s">
        <v>20</v>
      </c>
      <c r="B49" s="35">
        <v>3</v>
      </c>
      <c r="C49" s="36" t="s">
        <v>71</v>
      </c>
      <c r="D49" s="37"/>
      <c r="E49" s="38"/>
      <c r="F49" s="38"/>
      <c r="G49" s="38"/>
      <c r="H49" s="38"/>
      <c r="I49" s="38"/>
      <c r="J49" s="38"/>
      <c r="K49" s="38"/>
      <c r="L49" s="25">
        <f t="shared" si="0"/>
        <v>0</v>
      </c>
      <c r="M49" s="26">
        <f t="shared" si="1"/>
        <v>0</v>
      </c>
      <c r="N49" s="39"/>
    </row>
    <row r="50" spans="1:14" x14ac:dyDescent="0.55000000000000004">
      <c r="A50" s="34" t="s">
        <v>20</v>
      </c>
      <c r="B50" s="35">
        <v>3</v>
      </c>
      <c r="C50" s="36" t="s">
        <v>72</v>
      </c>
      <c r="D50" s="37"/>
      <c r="E50" s="38"/>
      <c r="F50" s="38"/>
      <c r="G50" s="38"/>
      <c r="H50" s="38"/>
      <c r="I50" s="38"/>
      <c r="J50" s="38"/>
      <c r="K50" s="38"/>
      <c r="L50" s="25">
        <f t="shared" si="0"/>
        <v>0</v>
      </c>
      <c r="M50" s="26">
        <f t="shared" si="1"/>
        <v>0</v>
      </c>
      <c r="N50" s="39"/>
    </row>
    <row r="51" spans="1:14" x14ac:dyDescent="0.55000000000000004">
      <c r="A51" s="34" t="s">
        <v>20</v>
      </c>
      <c r="B51" s="35">
        <v>3</v>
      </c>
      <c r="C51" s="36" t="s">
        <v>73</v>
      </c>
      <c r="D51" s="37"/>
      <c r="E51" s="38"/>
      <c r="F51" s="38"/>
      <c r="G51" s="38"/>
      <c r="H51" s="38"/>
      <c r="I51" s="38"/>
      <c r="J51" s="38"/>
      <c r="K51" s="38"/>
      <c r="L51" s="25">
        <f t="shared" si="0"/>
        <v>0</v>
      </c>
      <c r="M51" s="26">
        <f t="shared" si="1"/>
        <v>0</v>
      </c>
      <c r="N51" s="39"/>
    </row>
    <row r="52" spans="1:14" x14ac:dyDescent="0.55000000000000004">
      <c r="A52" s="34" t="s">
        <v>20</v>
      </c>
      <c r="B52" s="35">
        <v>3</v>
      </c>
      <c r="C52" s="36" t="s">
        <v>74</v>
      </c>
      <c r="D52" s="37"/>
      <c r="E52" s="38"/>
      <c r="F52" s="38"/>
      <c r="G52" s="38"/>
      <c r="H52" s="38"/>
      <c r="I52" s="38"/>
      <c r="J52" s="38"/>
      <c r="K52" s="38"/>
      <c r="L52" s="25">
        <f t="shared" si="0"/>
        <v>0</v>
      </c>
      <c r="M52" s="26">
        <f t="shared" si="1"/>
        <v>0</v>
      </c>
      <c r="N52" s="39"/>
    </row>
    <row r="53" spans="1:14" x14ac:dyDescent="0.55000000000000004">
      <c r="A53" s="34" t="s">
        <v>20</v>
      </c>
      <c r="B53" s="35">
        <v>3</v>
      </c>
      <c r="C53" s="36" t="s">
        <v>75</v>
      </c>
      <c r="D53" s="37"/>
      <c r="E53" s="38"/>
      <c r="F53" s="38"/>
      <c r="G53" s="38"/>
      <c r="H53" s="38"/>
      <c r="I53" s="38"/>
      <c r="J53" s="38"/>
      <c r="K53" s="38"/>
      <c r="L53" s="25">
        <f t="shared" si="0"/>
        <v>0</v>
      </c>
      <c r="M53" s="26">
        <f t="shared" si="1"/>
        <v>0</v>
      </c>
      <c r="N53" s="39"/>
    </row>
    <row r="54" spans="1:14" x14ac:dyDescent="0.55000000000000004">
      <c r="A54" s="34" t="s">
        <v>17</v>
      </c>
      <c r="B54" s="35">
        <v>4</v>
      </c>
      <c r="C54" s="36" t="s">
        <v>76</v>
      </c>
      <c r="D54" s="37"/>
      <c r="E54" s="38"/>
      <c r="F54" s="38"/>
      <c r="G54" s="38"/>
      <c r="H54" s="38"/>
      <c r="I54" s="38"/>
      <c r="J54" s="38"/>
      <c r="K54" s="38"/>
      <c r="L54" s="25">
        <f t="shared" si="0"/>
        <v>0</v>
      </c>
      <c r="M54" s="26">
        <f t="shared" si="1"/>
        <v>0</v>
      </c>
      <c r="N54" s="39"/>
    </row>
    <row r="55" spans="1:14" x14ac:dyDescent="0.55000000000000004">
      <c r="A55" s="34" t="s">
        <v>17</v>
      </c>
      <c r="B55" s="35">
        <v>4</v>
      </c>
      <c r="C55" s="36" t="s">
        <v>77</v>
      </c>
      <c r="D55" s="37"/>
      <c r="E55" s="38"/>
      <c r="F55" s="38"/>
      <c r="G55" s="38"/>
      <c r="H55" s="38"/>
      <c r="I55" s="38"/>
      <c r="J55" s="38"/>
      <c r="K55" s="38"/>
      <c r="L55" s="25">
        <f t="shared" si="0"/>
        <v>0</v>
      </c>
      <c r="M55" s="26">
        <f t="shared" si="1"/>
        <v>0</v>
      </c>
      <c r="N55" s="39"/>
    </row>
    <row r="56" spans="1:14" x14ac:dyDescent="0.55000000000000004">
      <c r="A56" s="34" t="s">
        <v>17</v>
      </c>
      <c r="B56" s="35">
        <v>4</v>
      </c>
      <c r="C56" s="36" t="s">
        <v>78</v>
      </c>
      <c r="D56" s="37"/>
      <c r="E56" s="38"/>
      <c r="F56" s="38"/>
      <c r="G56" s="38"/>
      <c r="H56" s="38"/>
      <c r="I56" s="38"/>
      <c r="J56" s="38"/>
      <c r="K56" s="38"/>
      <c r="L56" s="25">
        <f t="shared" si="0"/>
        <v>0</v>
      </c>
      <c r="M56" s="26">
        <f t="shared" si="1"/>
        <v>0</v>
      </c>
      <c r="N56" s="39"/>
    </row>
    <row r="57" spans="1:14" x14ac:dyDescent="0.55000000000000004">
      <c r="A57" s="34" t="s">
        <v>17</v>
      </c>
      <c r="B57" s="35">
        <v>4</v>
      </c>
      <c r="C57" s="36" t="s">
        <v>79</v>
      </c>
      <c r="D57" s="37"/>
      <c r="E57" s="38"/>
      <c r="F57" s="38"/>
      <c r="G57" s="38"/>
      <c r="H57" s="38"/>
      <c r="I57" s="38"/>
      <c r="J57" s="38"/>
      <c r="K57" s="38"/>
      <c r="L57" s="25">
        <f t="shared" si="0"/>
        <v>0</v>
      </c>
      <c r="M57" s="26">
        <f t="shared" si="1"/>
        <v>0</v>
      </c>
      <c r="N57" s="39"/>
    </row>
    <row r="58" spans="1:14" x14ac:dyDescent="0.55000000000000004">
      <c r="A58" s="34" t="s">
        <v>17</v>
      </c>
      <c r="B58" s="35">
        <v>4</v>
      </c>
      <c r="C58" s="36" t="s">
        <v>80</v>
      </c>
      <c r="D58" s="37"/>
      <c r="E58" s="38"/>
      <c r="F58" s="38"/>
      <c r="G58" s="38"/>
      <c r="H58" s="38"/>
      <c r="I58" s="38"/>
      <c r="J58" s="38"/>
      <c r="K58" s="38"/>
      <c r="L58" s="25">
        <f t="shared" si="0"/>
        <v>0</v>
      </c>
      <c r="M58" s="26">
        <f t="shared" si="1"/>
        <v>0</v>
      </c>
      <c r="N58" s="39"/>
    </row>
    <row r="59" spans="1:14" x14ac:dyDescent="0.55000000000000004">
      <c r="A59" s="34" t="s">
        <v>17</v>
      </c>
      <c r="B59" s="35">
        <v>4</v>
      </c>
      <c r="C59" s="36" t="s">
        <v>81</v>
      </c>
      <c r="D59" s="37"/>
      <c r="E59" s="38"/>
      <c r="F59" s="38"/>
      <c r="G59" s="38"/>
      <c r="H59" s="38"/>
      <c r="I59" s="38"/>
      <c r="J59" s="38"/>
      <c r="K59" s="38"/>
      <c r="L59" s="25">
        <f t="shared" si="0"/>
        <v>0</v>
      </c>
      <c r="M59" s="26">
        <f t="shared" si="1"/>
        <v>0</v>
      </c>
      <c r="N59" s="39"/>
    </row>
    <row r="60" spans="1:14" x14ac:dyDescent="0.55000000000000004">
      <c r="A60" s="34" t="s">
        <v>17</v>
      </c>
      <c r="B60" s="35">
        <v>4</v>
      </c>
      <c r="C60" s="36" t="s">
        <v>82</v>
      </c>
      <c r="D60" s="37"/>
      <c r="E60" s="38"/>
      <c r="F60" s="38"/>
      <c r="G60" s="38"/>
      <c r="H60" s="38"/>
      <c r="I60" s="38"/>
      <c r="J60" s="38"/>
      <c r="K60" s="38"/>
      <c r="L60" s="25">
        <f t="shared" si="0"/>
        <v>0</v>
      </c>
      <c r="M60" s="26">
        <f t="shared" si="1"/>
        <v>0</v>
      </c>
      <c r="N60" s="39"/>
    </row>
    <row r="61" spans="1:14" x14ac:dyDescent="0.55000000000000004">
      <c r="A61" s="34" t="s">
        <v>17</v>
      </c>
      <c r="B61" s="35">
        <v>4</v>
      </c>
      <c r="C61" s="36" t="s">
        <v>83</v>
      </c>
      <c r="D61" s="37"/>
      <c r="E61" s="38"/>
      <c r="F61" s="38"/>
      <c r="G61" s="38"/>
      <c r="H61" s="38"/>
      <c r="I61" s="38"/>
      <c r="J61" s="38"/>
      <c r="K61" s="38"/>
      <c r="L61" s="25">
        <f t="shared" si="0"/>
        <v>0</v>
      </c>
      <c r="M61" s="26">
        <f t="shared" si="1"/>
        <v>0</v>
      </c>
      <c r="N61" s="39"/>
    </row>
    <row r="62" spans="1:14" x14ac:dyDescent="0.55000000000000004">
      <c r="A62" s="34" t="s">
        <v>17</v>
      </c>
      <c r="B62" s="35">
        <v>4</v>
      </c>
      <c r="C62" s="36" t="s">
        <v>84</v>
      </c>
      <c r="D62" s="37"/>
      <c r="E62" s="38"/>
      <c r="F62" s="38"/>
      <c r="G62" s="38"/>
      <c r="H62" s="38"/>
      <c r="I62" s="38"/>
      <c r="J62" s="38"/>
      <c r="K62" s="38"/>
      <c r="L62" s="25">
        <f t="shared" si="0"/>
        <v>0</v>
      </c>
      <c r="M62" s="26">
        <f t="shared" si="1"/>
        <v>0</v>
      </c>
      <c r="N62" s="39"/>
    </row>
    <row r="63" spans="1:14" x14ac:dyDescent="0.55000000000000004">
      <c r="A63" s="34" t="s">
        <v>17</v>
      </c>
      <c r="B63" s="35">
        <v>4</v>
      </c>
      <c r="C63" s="36" t="s">
        <v>85</v>
      </c>
      <c r="D63" s="37"/>
      <c r="E63" s="38"/>
      <c r="F63" s="38"/>
      <c r="G63" s="38"/>
      <c r="H63" s="38"/>
      <c r="I63" s="38"/>
      <c r="J63" s="38"/>
      <c r="K63" s="38"/>
      <c r="L63" s="25">
        <f t="shared" si="0"/>
        <v>0</v>
      </c>
      <c r="M63" s="26">
        <f t="shared" si="1"/>
        <v>0</v>
      </c>
      <c r="N63" s="39"/>
    </row>
    <row r="64" spans="1:14" x14ac:dyDescent="0.55000000000000004">
      <c r="A64" s="34" t="s">
        <v>19</v>
      </c>
      <c r="B64" s="35">
        <v>4</v>
      </c>
      <c r="C64" s="36" t="s">
        <v>86</v>
      </c>
      <c r="D64" s="37"/>
      <c r="E64" s="38"/>
      <c r="F64" s="38"/>
      <c r="G64" s="38"/>
      <c r="H64" s="38"/>
      <c r="I64" s="38"/>
      <c r="J64" s="38"/>
      <c r="K64" s="38"/>
      <c r="L64" s="25">
        <f t="shared" si="0"/>
        <v>0</v>
      </c>
      <c r="M64" s="26">
        <f t="shared" si="1"/>
        <v>0</v>
      </c>
      <c r="N64" s="39"/>
    </row>
    <row r="65" spans="1:14" x14ac:dyDescent="0.55000000000000004">
      <c r="A65" s="34" t="s">
        <v>19</v>
      </c>
      <c r="B65" s="35">
        <v>4</v>
      </c>
      <c r="C65" s="36" t="s">
        <v>87</v>
      </c>
      <c r="D65" s="37"/>
      <c r="E65" s="38"/>
      <c r="F65" s="38"/>
      <c r="G65" s="38"/>
      <c r="H65" s="38"/>
      <c r="I65" s="38"/>
      <c r="J65" s="38"/>
      <c r="K65" s="38"/>
      <c r="L65" s="25">
        <f t="shared" si="0"/>
        <v>0</v>
      </c>
      <c r="M65" s="26">
        <f t="shared" si="1"/>
        <v>0</v>
      </c>
      <c r="N65" s="39"/>
    </row>
    <row r="66" spans="1:14" x14ac:dyDescent="0.55000000000000004">
      <c r="A66" s="34" t="s">
        <v>19</v>
      </c>
      <c r="B66" s="35">
        <v>4</v>
      </c>
      <c r="C66" s="36" t="s">
        <v>88</v>
      </c>
      <c r="D66" s="37"/>
      <c r="E66" s="38"/>
      <c r="F66" s="38"/>
      <c r="G66" s="38"/>
      <c r="H66" s="38"/>
      <c r="I66" s="38"/>
      <c r="J66" s="38"/>
      <c r="K66" s="38"/>
      <c r="L66" s="25">
        <f t="shared" ref="L66:L129" si="4">COUNTA(E66:K66)</f>
        <v>0</v>
      </c>
      <c r="M66" s="26">
        <f t="shared" ref="M66:M129" si="5">L66/7</f>
        <v>0</v>
      </c>
      <c r="N66" s="39"/>
    </row>
    <row r="67" spans="1:14" x14ac:dyDescent="0.55000000000000004">
      <c r="A67" s="34" t="s">
        <v>19</v>
      </c>
      <c r="B67" s="35">
        <v>4</v>
      </c>
      <c r="C67" s="36" t="s">
        <v>89</v>
      </c>
      <c r="D67" s="37"/>
      <c r="E67" s="38"/>
      <c r="F67" s="38"/>
      <c r="G67" s="38"/>
      <c r="H67" s="38"/>
      <c r="I67" s="38"/>
      <c r="J67" s="38"/>
      <c r="K67" s="38"/>
      <c r="L67" s="25">
        <f t="shared" si="4"/>
        <v>0</v>
      </c>
      <c r="M67" s="26">
        <f t="shared" si="5"/>
        <v>0</v>
      </c>
      <c r="N67" s="39"/>
    </row>
    <row r="68" spans="1:14" x14ac:dyDescent="0.55000000000000004">
      <c r="A68" s="34" t="s">
        <v>14</v>
      </c>
      <c r="B68" s="35">
        <v>4</v>
      </c>
      <c r="C68" s="36" t="s">
        <v>90</v>
      </c>
      <c r="D68" s="37"/>
      <c r="E68" s="38"/>
      <c r="F68" s="38"/>
      <c r="G68" s="38"/>
      <c r="H68" s="38"/>
      <c r="I68" s="38"/>
      <c r="J68" s="38"/>
      <c r="K68" s="38"/>
      <c r="L68" s="25">
        <f t="shared" si="4"/>
        <v>0</v>
      </c>
      <c r="M68" s="26">
        <f t="shared" si="5"/>
        <v>0</v>
      </c>
      <c r="N68" s="39"/>
    </row>
    <row r="69" spans="1:14" x14ac:dyDescent="0.55000000000000004">
      <c r="A69" s="34" t="s">
        <v>14</v>
      </c>
      <c r="B69" s="35">
        <v>4</v>
      </c>
      <c r="C69" s="36" t="s">
        <v>91</v>
      </c>
      <c r="D69" s="37"/>
      <c r="E69" s="38"/>
      <c r="F69" s="38"/>
      <c r="G69" s="38"/>
      <c r="H69" s="38"/>
      <c r="I69" s="38"/>
      <c r="J69" s="38"/>
      <c r="K69" s="38"/>
      <c r="L69" s="25">
        <f t="shared" si="4"/>
        <v>0</v>
      </c>
      <c r="M69" s="26">
        <f t="shared" si="5"/>
        <v>0</v>
      </c>
      <c r="N69" s="39"/>
    </row>
    <row r="70" spans="1:14" x14ac:dyDescent="0.55000000000000004">
      <c r="A70" s="34" t="s">
        <v>14</v>
      </c>
      <c r="B70" s="35">
        <v>4</v>
      </c>
      <c r="C70" s="36" t="s">
        <v>92</v>
      </c>
      <c r="D70" s="37"/>
      <c r="E70" s="38"/>
      <c r="F70" s="38"/>
      <c r="G70" s="38"/>
      <c r="H70" s="38"/>
      <c r="I70" s="38"/>
      <c r="J70" s="38"/>
      <c r="K70" s="38"/>
      <c r="L70" s="25">
        <f t="shared" si="4"/>
        <v>0</v>
      </c>
      <c r="M70" s="26">
        <f t="shared" si="5"/>
        <v>0</v>
      </c>
      <c r="N70" s="39"/>
    </row>
    <row r="71" spans="1:14" x14ac:dyDescent="0.55000000000000004">
      <c r="A71" s="34" t="s">
        <v>14</v>
      </c>
      <c r="B71" s="35">
        <v>4</v>
      </c>
      <c r="C71" s="36" t="s">
        <v>93</v>
      </c>
      <c r="D71" s="37"/>
      <c r="E71" s="38"/>
      <c r="F71" s="38"/>
      <c r="G71" s="38"/>
      <c r="H71" s="38"/>
      <c r="I71" s="38"/>
      <c r="J71" s="38"/>
      <c r="K71" s="38"/>
      <c r="L71" s="25">
        <f t="shared" si="4"/>
        <v>0</v>
      </c>
      <c r="M71" s="26">
        <f t="shared" si="5"/>
        <v>0</v>
      </c>
      <c r="N71" s="39"/>
    </row>
    <row r="72" spans="1:14" x14ac:dyDescent="0.55000000000000004">
      <c r="A72" s="34" t="s">
        <v>14</v>
      </c>
      <c r="B72" s="35">
        <v>4</v>
      </c>
      <c r="C72" s="36" t="s">
        <v>94</v>
      </c>
      <c r="D72" s="37"/>
      <c r="E72" s="38"/>
      <c r="F72" s="38"/>
      <c r="G72" s="38"/>
      <c r="H72" s="38"/>
      <c r="I72" s="38"/>
      <c r="J72" s="38"/>
      <c r="K72" s="38"/>
      <c r="L72" s="25">
        <f t="shared" si="4"/>
        <v>0</v>
      </c>
      <c r="M72" s="26">
        <f t="shared" si="5"/>
        <v>0</v>
      </c>
      <c r="N72" s="39"/>
    </row>
    <row r="73" spans="1:14" x14ac:dyDescent="0.55000000000000004">
      <c r="A73" s="34" t="s">
        <v>14</v>
      </c>
      <c r="B73" s="35">
        <v>4</v>
      </c>
      <c r="C73" s="36" t="s">
        <v>95</v>
      </c>
      <c r="D73" s="37"/>
      <c r="E73" s="38"/>
      <c r="F73" s="38"/>
      <c r="G73" s="38"/>
      <c r="H73" s="38"/>
      <c r="I73" s="38"/>
      <c r="J73" s="38"/>
      <c r="K73" s="38"/>
      <c r="L73" s="25">
        <f t="shared" si="4"/>
        <v>0</v>
      </c>
      <c r="M73" s="26">
        <f t="shared" si="5"/>
        <v>0</v>
      </c>
      <c r="N73" s="39"/>
    </row>
    <row r="74" spans="1:14" x14ac:dyDescent="0.55000000000000004">
      <c r="A74" s="34" t="s">
        <v>14</v>
      </c>
      <c r="B74" s="35">
        <v>4</v>
      </c>
      <c r="C74" s="36" t="s">
        <v>96</v>
      </c>
      <c r="D74" s="37"/>
      <c r="E74" s="38"/>
      <c r="F74" s="38"/>
      <c r="G74" s="38"/>
      <c r="H74" s="38"/>
      <c r="I74" s="38"/>
      <c r="J74" s="38"/>
      <c r="K74" s="38"/>
      <c r="L74" s="25">
        <f t="shared" si="4"/>
        <v>0</v>
      </c>
      <c r="M74" s="26">
        <f t="shared" si="5"/>
        <v>0</v>
      </c>
      <c r="N74" s="39"/>
    </row>
    <row r="75" spans="1:14" x14ac:dyDescent="0.55000000000000004">
      <c r="A75" s="34" t="s">
        <v>14</v>
      </c>
      <c r="B75" s="35">
        <v>4</v>
      </c>
      <c r="C75" s="36" t="s">
        <v>97</v>
      </c>
      <c r="D75" s="37"/>
      <c r="E75" s="38"/>
      <c r="F75" s="38"/>
      <c r="G75" s="38"/>
      <c r="H75" s="38"/>
      <c r="I75" s="38"/>
      <c r="J75" s="38"/>
      <c r="K75" s="38"/>
      <c r="L75" s="25">
        <f t="shared" si="4"/>
        <v>0</v>
      </c>
      <c r="M75" s="26">
        <f t="shared" si="5"/>
        <v>0</v>
      </c>
      <c r="N75" s="39"/>
    </row>
    <row r="76" spans="1:14" x14ac:dyDescent="0.55000000000000004">
      <c r="A76" s="34" t="s">
        <v>14</v>
      </c>
      <c r="B76" s="35">
        <v>4</v>
      </c>
      <c r="C76" s="36" t="s">
        <v>98</v>
      </c>
      <c r="D76" s="37"/>
      <c r="E76" s="38"/>
      <c r="F76" s="38"/>
      <c r="G76" s="38"/>
      <c r="H76" s="38"/>
      <c r="I76" s="38"/>
      <c r="J76" s="38"/>
      <c r="K76" s="38"/>
      <c r="L76" s="25">
        <f t="shared" si="4"/>
        <v>0</v>
      </c>
      <c r="M76" s="26">
        <f t="shared" si="5"/>
        <v>0</v>
      </c>
      <c r="N76" s="39"/>
    </row>
    <row r="77" spans="1:14" x14ac:dyDescent="0.55000000000000004">
      <c r="A77" s="34" t="s">
        <v>14</v>
      </c>
      <c r="B77" s="35">
        <v>4</v>
      </c>
      <c r="C77" s="36" t="s">
        <v>99</v>
      </c>
      <c r="D77" s="37"/>
      <c r="E77" s="38"/>
      <c r="F77" s="38"/>
      <c r="G77" s="38"/>
      <c r="H77" s="38"/>
      <c r="I77" s="38"/>
      <c r="J77" s="38"/>
      <c r="K77" s="38"/>
      <c r="L77" s="25">
        <f t="shared" si="4"/>
        <v>0</v>
      </c>
      <c r="M77" s="26">
        <f t="shared" si="5"/>
        <v>0</v>
      </c>
      <c r="N77" s="39"/>
    </row>
    <row r="78" spans="1:14" x14ac:dyDescent="0.55000000000000004">
      <c r="A78" s="34" t="s">
        <v>14</v>
      </c>
      <c r="B78" s="35">
        <v>4</v>
      </c>
      <c r="C78" s="36" t="s">
        <v>100</v>
      </c>
      <c r="D78" s="37"/>
      <c r="E78" s="38"/>
      <c r="F78" s="38"/>
      <c r="G78" s="38"/>
      <c r="H78" s="38"/>
      <c r="I78" s="38"/>
      <c r="J78" s="38"/>
      <c r="K78" s="38"/>
      <c r="L78" s="25">
        <f t="shared" si="4"/>
        <v>0</v>
      </c>
      <c r="M78" s="26">
        <f t="shared" si="5"/>
        <v>0</v>
      </c>
      <c r="N78" s="39"/>
    </row>
    <row r="79" spans="1:14" x14ac:dyDescent="0.55000000000000004">
      <c r="A79" s="34" t="s">
        <v>21</v>
      </c>
      <c r="B79" s="35">
        <v>4</v>
      </c>
      <c r="C79" s="36" t="s">
        <v>101</v>
      </c>
      <c r="D79" s="37"/>
      <c r="E79" s="38"/>
      <c r="F79" s="38"/>
      <c r="G79" s="38"/>
      <c r="H79" s="38"/>
      <c r="I79" s="38"/>
      <c r="J79" s="38"/>
      <c r="K79" s="38"/>
      <c r="L79" s="25">
        <f t="shared" si="4"/>
        <v>0</v>
      </c>
      <c r="M79" s="26">
        <f t="shared" si="5"/>
        <v>0</v>
      </c>
      <c r="N79" s="39"/>
    </row>
    <row r="80" spans="1:14" x14ac:dyDescent="0.55000000000000004">
      <c r="A80" s="34" t="s">
        <v>21</v>
      </c>
      <c r="B80" s="35">
        <v>4</v>
      </c>
      <c r="C80" s="36" t="s">
        <v>102</v>
      </c>
      <c r="D80" s="37"/>
      <c r="E80" s="38"/>
      <c r="F80" s="38"/>
      <c r="G80" s="38"/>
      <c r="H80" s="38"/>
      <c r="I80" s="38"/>
      <c r="J80" s="38"/>
      <c r="K80" s="38"/>
      <c r="L80" s="25">
        <f t="shared" si="4"/>
        <v>0</v>
      </c>
      <c r="M80" s="26">
        <f t="shared" si="5"/>
        <v>0</v>
      </c>
      <c r="N80" s="39"/>
    </row>
    <row r="81" spans="1:14" x14ac:dyDescent="0.55000000000000004">
      <c r="A81" s="34" t="s">
        <v>21</v>
      </c>
      <c r="B81" s="35">
        <v>4</v>
      </c>
      <c r="C81" s="36" t="s">
        <v>103</v>
      </c>
      <c r="D81" s="37"/>
      <c r="E81" s="38"/>
      <c r="F81" s="38"/>
      <c r="G81" s="38"/>
      <c r="H81" s="38"/>
      <c r="I81" s="38"/>
      <c r="J81" s="38"/>
      <c r="K81" s="38"/>
      <c r="L81" s="25">
        <f t="shared" si="4"/>
        <v>0</v>
      </c>
      <c r="M81" s="26">
        <f t="shared" si="5"/>
        <v>0</v>
      </c>
      <c r="N81" s="39"/>
    </row>
    <row r="82" spans="1:14" x14ac:dyDescent="0.55000000000000004">
      <c r="A82" s="34" t="s">
        <v>21</v>
      </c>
      <c r="B82" s="35">
        <v>4</v>
      </c>
      <c r="C82" s="36" t="s">
        <v>104</v>
      </c>
      <c r="D82" s="37"/>
      <c r="E82" s="38"/>
      <c r="F82" s="38"/>
      <c r="G82" s="38"/>
      <c r="H82" s="38"/>
      <c r="I82" s="38"/>
      <c r="J82" s="38"/>
      <c r="K82" s="38"/>
      <c r="L82" s="25">
        <f t="shared" si="4"/>
        <v>0</v>
      </c>
      <c r="M82" s="26">
        <f t="shared" si="5"/>
        <v>0</v>
      </c>
      <c r="N82" s="39"/>
    </row>
    <row r="83" spans="1:14" x14ac:dyDescent="0.55000000000000004">
      <c r="A83" s="34" t="s">
        <v>20</v>
      </c>
      <c r="B83" s="35">
        <v>4</v>
      </c>
      <c r="C83" s="36" t="s">
        <v>105</v>
      </c>
      <c r="D83" s="37"/>
      <c r="E83" s="38"/>
      <c r="F83" s="38"/>
      <c r="G83" s="38"/>
      <c r="H83" s="38"/>
      <c r="I83" s="38"/>
      <c r="J83" s="38"/>
      <c r="K83" s="38"/>
      <c r="L83" s="25">
        <f t="shared" si="4"/>
        <v>0</v>
      </c>
      <c r="M83" s="26">
        <f t="shared" si="5"/>
        <v>0</v>
      </c>
      <c r="N83" s="39"/>
    </row>
    <row r="84" spans="1:14" x14ac:dyDescent="0.55000000000000004">
      <c r="A84" s="34" t="s">
        <v>20</v>
      </c>
      <c r="B84" s="35">
        <v>4</v>
      </c>
      <c r="C84" s="36" t="s">
        <v>106</v>
      </c>
      <c r="D84" s="37"/>
      <c r="E84" s="38"/>
      <c r="F84" s="38"/>
      <c r="G84" s="38"/>
      <c r="H84" s="38"/>
      <c r="I84" s="38"/>
      <c r="J84" s="38"/>
      <c r="K84" s="38"/>
      <c r="L84" s="25">
        <f t="shared" si="4"/>
        <v>0</v>
      </c>
      <c r="M84" s="26">
        <f t="shared" si="5"/>
        <v>0</v>
      </c>
      <c r="N84" s="39"/>
    </row>
    <row r="85" spans="1:14" x14ac:dyDescent="0.55000000000000004">
      <c r="A85" s="34" t="s">
        <v>20</v>
      </c>
      <c r="B85" s="35">
        <v>4</v>
      </c>
      <c r="C85" s="36" t="s">
        <v>107</v>
      </c>
      <c r="D85" s="37"/>
      <c r="E85" s="38"/>
      <c r="F85" s="38"/>
      <c r="G85" s="38"/>
      <c r="H85" s="38"/>
      <c r="I85" s="38"/>
      <c r="J85" s="38"/>
      <c r="K85" s="38"/>
      <c r="L85" s="25">
        <f t="shared" si="4"/>
        <v>0</v>
      </c>
      <c r="M85" s="26">
        <f t="shared" si="5"/>
        <v>0</v>
      </c>
      <c r="N85" s="39"/>
    </row>
    <row r="86" spans="1:14" x14ac:dyDescent="0.55000000000000004">
      <c r="A86" s="34" t="s">
        <v>20</v>
      </c>
      <c r="B86" s="35">
        <v>4</v>
      </c>
      <c r="C86" s="36" t="s">
        <v>108</v>
      </c>
      <c r="D86" s="37"/>
      <c r="E86" s="38"/>
      <c r="F86" s="38"/>
      <c r="G86" s="38"/>
      <c r="H86" s="38"/>
      <c r="I86" s="38"/>
      <c r="J86" s="38"/>
      <c r="K86" s="38"/>
      <c r="L86" s="25">
        <f t="shared" si="4"/>
        <v>0</v>
      </c>
      <c r="M86" s="26">
        <f t="shared" si="5"/>
        <v>0</v>
      </c>
      <c r="N86" s="39"/>
    </row>
    <row r="87" spans="1:14" x14ac:dyDescent="0.55000000000000004">
      <c r="A87" s="34" t="s">
        <v>20</v>
      </c>
      <c r="B87" s="35">
        <v>4</v>
      </c>
      <c r="C87" s="36" t="s">
        <v>109</v>
      </c>
      <c r="D87" s="37"/>
      <c r="E87" s="38"/>
      <c r="F87" s="38"/>
      <c r="G87" s="38"/>
      <c r="H87" s="38"/>
      <c r="I87" s="38"/>
      <c r="J87" s="38"/>
      <c r="K87" s="38"/>
      <c r="L87" s="25">
        <f t="shared" si="4"/>
        <v>0</v>
      </c>
      <c r="M87" s="26">
        <f t="shared" si="5"/>
        <v>0</v>
      </c>
      <c r="N87" s="39"/>
    </row>
    <row r="88" spans="1:14" x14ac:dyDescent="0.55000000000000004">
      <c r="A88" s="34" t="s">
        <v>20</v>
      </c>
      <c r="B88" s="35">
        <v>4</v>
      </c>
      <c r="C88" s="36" t="s">
        <v>110</v>
      </c>
      <c r="D88" s="37"/>
      <c r="E88" s="38"/>
      <c r="F88" s="38"/>
      <c r="G88" s="38"/>
      <c r="H88" s="38"/>
      <c r="I88" s="38"/>
      <c r="J88" s="38"/>
      <c r="K88" s="38"/>
      <c r="L88" s="25">
        <f t="shared" si="4"/>
        <v>0</v>
      </c>
      <c r="M88" s="26">
        <f t="shared" si="5"/>
        <v>0</v>
      </c>
      <c r="N88" s="39"/>
    </row>
    <row r="89" spans="1:14" x14ac:dyDescent="0.55000000000000004">
      <c r="A89" s="34" t="s">
        <v>20</v>
      </c>
      <c r="B89" s="35">
        <v>4</v>
      </c>
      <c r="C89" s="36" t="s">
        <v>111</v>
      </c>
      <c r="D89" s="37"/>
      <c r="E89" s="38"/>
      <c r="F89" s="38"/>
      <c r="G89" s="38"/>
      <c r="H89" s="38"/>
      <c r="I89" s="38"/>
      <c r="J89" s="38"/>
      <c r="K89" s="38"/>
      <c r="L89" s="25">
        <f t="shared" si="4"/>
        <v>0</v>
      </c>
      <c r="M89" s="26">
        <f t="shared" si="5"/>
        <v>0</v>
      </c>
      <c r="N89" s="39"/>
    </row>
    <row r="90" spans="1:14" x14ac:dyDescent="0.55000000000000004">
      <c r="A90" s="34" t="s">
        <v>20</v>
      </c>
      <c r="B90" s="35">
        <v>4</v>
      </c>
      <c r="C90" s="36" t="s">
        <v>112</v>
      </c>
      <c r="D90" s="37"/>
      <c r="E90" s="38"/>
      <c r="F90" s="38"/>
      <c r="G90" s="38"/>
      <c r="H90" s="38"/>
      <c r="I90" s="38"/>
      <c r="J90" s="38"/>
      <c r="K90" s="38"/>
      <c r="L90" s="25">
        <f t="shared" si="4"/>
        <v>0</v>
      </c>
      <c r="M90" s="26">
        <f t="shared" si="5"/>
        <v>0</v>
      </c>
      <c r="N90" s="39"/>
    </row>
    <row r="91" spans="1:14" x14ac:dyDescent="0.55000000000000004">
      <c r="A91" s="34" t="s">
        <v>20</v>
      </c>
      <c r="B91" s="35">
        <v>4</v>
      </c>
      <c r="C91" s="36" t="s">
        <v>113</v>
      </c>
      <c r="D91" s="37"/>
      <c r="E91" s="38"/>
      <c r="F91" s="38"/>
      <c r="G91" s="38"/>
      <c r="H91" s="38"/>
      <c r="I91" s="38"/>
      <c r="J91" s="38"/>
      <c r="K91" s="38"/>
      <c r="L91" s="25">
        <f t="shared" si="4"/>
        <v>0</v>
      </c>
      <c r="M91" s="26">
        <f t="shared" si="5"/>
        <v>0</v>
      </c>
      <c r="N91" s="39"/>
    </row>
    <row r="92" spans="1:14" x14ac:dyDescent="0.55000000000000004">
      <c r="A92" s="34" t="s">
        <v>17</v>
      </c>
      <c r="B92" s="35">
        <v>5</v>
      </c>
      <c r="C92" s="36" t="s">
        <v>114</v>
      </c>
      <c r="D92" s="37"/>
      <c r="E92" s="38"/>
      <c r="F92" s="38"/>
      <c r="G92" s="38"/>
      <c r="H92" s="38"/>
      <c r="I92" s="38"/>
      <c r="J92" s="38"/>
      <c r="K92" s="38"/>
      <c r="L92" s="25">
        <f t="shared" si="4"/>
        <v>0</v>
      </c>
      <c r="M92" s="26">
        <f t="shared" si="5"/>
        <v>0</v>
      </c>
      <c r="N92" s="39"/>
    </row>
    <row r="93" spans="1:14" x14ac:dyDescent="0.55000000000000004">
      <c r="A93" s="34" t="s">
        <v>17</v>
      </c>
      <c r="B93" s="35">
        <v>5</v>
      </c>
      <c r="C93" s="36" t="s">
        <v>115</v>
      </c>
      <c r="D93" s="37"/>
      <c r="E93" s="38"/>
      <c r="F93" s="38"/>
      <c r="G93" s="38"/>
      <c r="H93" s="38"/>
      <c r="I93" s="38"/>
      <c r="J93" s="38"/>
      <c r="K93" s="38"/>
      <c r="L93" s="25">
        <f t="shared" si="4"/>
        <v>0</v>
      </c>
      <c r="M93" s="26">
        <f t="shared" si="5"/>
        <v>0</v>
      </c>
      <c r="N93" s="39"/>
    </row>
    <row r="94" spans="1:14" x14ac:dyDescent="0.55000000000000004">
      <c r="A94" s="34" t="s">
        <v>17</v>
      </c>
      <c r="B94" s="35">
        <v>5</v>
      </c>
      <c r="C94" s="36" t="s">
        <v>116</v>
      </c>
      <c r="D94" s="37"/>
      <c r="E94" s="38"/>
      <c r="F94" s="38"/>
      <c r="G94" s="38"/>
      <c r="H94" s="38"/>
      <c r="I94" s="38"/>
      <c r="J94" s="38"/>
      <c r="K94" s="38"/>
      <c r="L94" s="25">
        <f t="shared" si="4"/>
        <v>0</v>
      </c>
      <c r="M94" s="26">
        <f t="shared" si="5"/>
        <v>0</v>
      </c>
      <c r="N94" s="39"/>
    </row>
    <row r="95" spans="1:14" x14ac:dyDescent="0.55000000000000004">
      <c r="A95" s="34" t="s">
        <v>17</v>
      </c>
      <c r="B95" s="35">
        <v>5</v>
      </c>
      <c r="C95" s="36" t="s">
        <v>117</v>
      </c>
      <c r="D95" s="37"/>
      <c r="E95" s="38"/>
      <c r="F95" s="38"/>
      <c r="G95" s="38"/>
      <c r="H95" s="38"/>
      <c r="I95" s="38"/>
      <c r="J95" s="38"/>
      <c r="K95" s="38"/>
      <c r="L95" s="25">
        <f t="shared" si="4"/>
        <v>0</v>
      </c>
      <c r="M95" s="26">
        <f t="shared" si="5"/>
        <v>0</v>
      </c>
      <c r="N95" s="39"/>
    </row>
    <row r="96" spans="1:14" x14ac:dyDescent="0.55000000000000004">
      <c r="A96" s="34" t="s">
        <v>17</v>
      </c>
      <c r="B96" s="35">
        <v>5</v>
      </c>
      <c r="C96" s="36" t="s">
        <v>118</v>
      </c>
      <c r="D96" s="37"/>
      <c r="E96" s="38"/>
      <c r="F96" s="38"/>
      <c r="G96" s="38"/>
      <c r="H96" s="38"/>
      <c r="I96" s="38"/>
      <c r="J96" s="38"/>
      <c r="K96" s="38"/>
      <c r="L96" s="25">
        <f t="shared" si="4"/>
        <v>0</v>
      </c>
      <c r="M96" s="26">
        <f t="shared" si="5"/>
        <v>0</v>
      </c>
      <c r="N96" s="39"/>
    </row>
    <row r="97" spans="1:14" x14ac:dyDescent="0.55000000000000004">
      <c r="A97" s="34" t="s">
        <v>17</v>
      </c>
      <c r="B97" s="35">
        <v>5</v>
      </c>
      <c r="C97" s="36" t="s">
        <v>119</v>
      </c>
      <c r="D97" s="37"/>
      <c r="E97" s="38"/>
      <c r="F97" s="38"/>
      <c r="G97" s="38"/>
      <c r="H97" s="38"/>
      <c r="I97" s="38"/>
      <c r="J97" s="38"/>
      <c r="K97" s="38"/>
      <c r="L97" s="25">
        <f t="shared" si="4"/>
        <v>0</v>
      </c>
      <c r="M97" s="26">
        <f t="shared" si="5"/>
        <v>0</v>
      </c>
      <c r="N97" s="39"/>
    </row>
    <row r="98" spans="1:14" x14ac:dyDescent="0.55000000000000004">
      <c r="A98" s="34" t="s">
        <v>17</v>
      </c>
      <c r="B98" s="35">
        <v>5</v>
      </c>
      <c r="C98" s="36" t="s">
        <v>120</v>
      </c>
      <c r="D98" s="37"/>
      <c r="E98" s="38"/>
      <c r="F98" s="38"/>
      <c r="G98" s="38"/>
      <c r="H98" s="38"/>
      <c r="I98" s="38"/>
      <c r="J98" s="38"/>
      <c r="K98" s="38"/>
      <c r="L98" s="25">
        <f t="shared" si="4"/>
        <v>0</v>
      </c>
      <c r="M98" s="26">
        <f t="shared" si="5"/>
        <v>0</v>
      </c>
      <c r="N98" s="39"/>
    </row>
    <row r="99" spans="1:14" x14ac:dyDescent="0.55000000000000004">
      <c r="A99" s="34" t="s">
        <v>17</v>
      </c>
      <c r="B99" s="35">
        <v>5</v>
      </c>
      <c r="C99" s="36" t="s">
        <v>121</v>
      </c>
      <c r="D99" s="37"/>
      <c r="E99" s="38"/>
      <c r="F99" s="38"/>
      <c r="G99" s="38"/>
      <c r="H99" s="38"/>
      <c r="I99" s="38"/>
      <c r="J99" s="38"/>
      <c r="K99" s="38"/>
      <c r="L99" s="25">
        <f t="shared" si="4"/>
        <v>0</v>
      </c>
      <c r="M99" s="26">
        <f t="shared" si="5"/>
        <v>0</v>
      </c>
      <c r="N99" s="39"/>
    </row>
    <row r="100" spans="1:14" x14ac:dyDescent="0.55000000000000004">
      <c r="A100" s="34" t="s">
        <v>17</v>
      </c>
      <c r="B100" s="35">
        <v>5</v>
      </c>
      <c r="C100" s="36" t="s">
        <v>122</v>
      </c>
      <c r="D100" s="37"/>
      <c r="E100" s="38"/>
      <c r="F100" s="38"/>
      <c r="G100" s="38"/>
      <c r="H100" s="38"/>
      <c r="I100" s="38"/>
      <c r="J100" s="38"/>
      <c r="K100" s="38"/>
      <c r="L100" s="25">
        <f t="shared" si="4"/>
        <v>0</v>
      </c>
      <c r="M100" s="26">
        <f t="shared" si="5"/>
        <v>0</v>
      </c>
      <c r="N100" s="39"/>
    </row>
    <row r="101" spans="1:14" x14ac:dyDescent="0.55000000000000004">
      <c r="A101" s="34" t="s">
        <v>17</v>
      </c>
      <c r="B101" s="35">
        <v>5</v>
      </c>
      <c r="C101" s="36" t="s">
        <v>123</v>
      </c>
      <c r="D101" s="37"/>
      <c r="E101" s="38"/>
      <c r="F101" s="38"/>
      <c r="G101" s="38"/>
      <c r="H101" s="38"/>
      <c r="I101" s="38"/>
      <c r="J101" s="38"/>
      <c r="K101" s="38"/>
      <c r="L101" s="25">
        <f t="shared" si="4"/>
        <v>0</v>
      </c>
      <c r="M101" s="26">
        <f t="shared" si="5"/>
        <v>0</v>
      </c>
      <c r="N101" s="39"/>
    </row>
    <row r="102" spans="1:14" x14ac:dyDescent="0.55000000000000004">
      <c r="A102" s="34" t="s">
        <v>17</v>
      </c>
      <c r="B102" s="35">
        <v>5</v>
      </c>
      <c r="C102" s="36" t="s">
        <v>124</v>
      </c>
      <c r="D102" s="37"/>
      <c r="E102" s="38"/>
      <c r="F102" s="38"/>
      <c r="G102" s="38"/>
      <c r="H102" s="38"/>
      <c r="I102" s="38"/>
      <c r="J102" s="38"/>
      <c r="K102" s="38"/>
      <c r="L102" s="25">
        <f t="shared" si="4"/>
        <v>0</v>
      </c>
      <c r="M102" s="26">
        <f t="shared" si="5"/>
        <v>0</v>
      </c>
      <c r="N102" s="39"/>
    </row>
    <row r="103" spans="1:14" x14ac:dyDescent="0.55000000000000004">
      <c r="A103" s="34" t="s">
        <v>17</v>
      </c>
      <c r="B103" s="35">
        <v>5</v>
      </c>
      <c r="C103" s="36" t="s">
        <v>125</v>
      </c>
      <c r="D103" s="37"/>
      <c r="E103" s="38"/>
      <c r="F103" s="38"/>
      <c r="G103" s="38"/>
      <c r="H103" s="38"/>
      <c r="I103" s="38"/>
      <c r="J103" s="38"/>
      <c r="K103" s="38"/>
      <c r="L103" s="25">
        <f t="shared" si="4"/>
        <v>0</v>
      </c>
      <c r="M103" s="26">
        <f t="shared" si="5"/>
        <v>0</v>
      </c>
      <c r="N103" s="39"/>
    </row>
    <row r="104" spans="1:14" x14ac:dyDescent="0.55000000000000004">
      <c r="A104" s="34" t="s">
        <v>17</v>
      </c>
      <c r="B104" s="35">
        <v>5</v>
      </c>
      <c r="C104" s="36" t="s">
        <v>126</v>
      </c>
      <c r="D104" s="37"/>
      <c r="E104" s="38"/>
      <c r="F104" s="38"/>
      <c r="G104" s="38"/>
      <c r="H104" s="38"/>
      <c r="I104" s="38"/>
      <c r="J104" s="38"/>
      <c r="K104" s="38"/>
      <c r="L104" s="25">
        <f t="shared" si="4"/>
        <v>0</v>
      </c>
      <c r="M104" s="26">
        <f t="shared" si="5"/>
        <v>0</v>
      </c>
      <c r="N104" s="39"/>
    </row>
    <row r="105" spans="1:14" x14ac:dyDescent="0.55000000000000004">
      <c r="A105" s="34" t="s">
        <v>17</v>
      </c>
      <c r="B105" s="35">
        <v>5</v>
      </c>
      <c r="C105" s="36" t="s">
        <v>127</v>
      </c>
      <c r="D105" s="37"/>
      <c r="E105" s="38"/>
      <c r="F105" s="38"/>
      <c r="G105" s="38"/>
      <c r="H105" s="38"/>
      <c r="I105" s="38"/>
      <c r="J105" s="38"/>
      <c r="K105" s="38"/>
      <c r="L105" s="25">
        <f t="shared" si="4"/>
        <v>0</v>
      </c>
      <c r="M105" s="26">
        <f t="shared" si="5"/>
        <v>0</v>
      </c>
      <c r="N105" s="39"/>
    </row>
    <row r="106" spans="1:14" x14ac:dyDescent="0.55000000000000004">
      <c r="A106" s="34" t="s">
        <v>17</v>
      </c>
      <c r="B106" s="35">
        <v>5</v>
      </c>
      <c r="C106" s="36" t="s">
        <v>128</v>
      </c>
      <c r="D106" s="37"/>
      <c r="E106" s="38"/>
      <c r="F106" s="38"/>
      <c r="G106" s="38"/>
      <c r="H106" s="38"/>
      <c r="I106" s="38"/>
      <c r="J106" s="38"/>
      <c r="K106" s="38"/>
      <c r="L106" s="25">
        <f t="shared" si="4"/>
        <v>0</v>
      </c>
      <c r="M106" s="26">
        <f t="shared" si="5"/>
        <v>0</v>
      </c>
      <c r="N106" s="39"/>
    </row>
    <row r="107" spans="1:14" x14ac:dyDescent="0.55000000000000004">
      <c r="A107" s="34" t="s">
        <v>19</v>
      </c>
      <c r="B107" s="35">
        <v>5</v>
      </c>
      <c r="C107" s="36" t="s">
        <v>129</v>
      </c>
      <c r="D107" s="37"/>
      <c r="E107" s="38"/>
      <c r="F107" s="38"/>
      <c r="G107" s="38"/>
      <c r="H107" s="38"/>
      <c r="I107" s="38"/>
      <c r="J107" s="38"/>
      <c r="K107" s="38"/>
      <c r="L107" s="25">
        <f t="shared" si="4"/>
        <v>0</v>
      </c>
      <c r="M107" s="26">
        <f t="shared" si="5"/>
        <v>0</v>
      </c>
      <c r="N107" s="39"/>
    </row>
    <row r="108" spans="1:14" x14ac:dyDescent="0.55000000000000004">
      <c r="A108" s="34" t="s">
        <v>19</v>
      </c>
      <c r="B108" s="35">
        <v>5</v>
      </c>
      <c r="C108" s="36" t="s">
        <v>130</v>
      </c>
      <c r="D108" s="37"/>
      <c r="E108" s="38"/>
      <c r="F108" s="38"/>
      <c r="G108" s="38"/>
      <c r="H108" s="38"/>
      <c r="I108" s="38"/>
      <c r="J108" s="38"/>
      <c r="K108" s="38"/>
      <c r="L108" s="25">
        <f t="shared" si="4"/>
        <v>0</v>
      </c>
      <c r="M108" s="26">
        <f t="shared" si="5"/>
        <v>0</v>
      </c>
      <c r="N108" s="39"/>
    </row>
    <row r="109" spans="1:14" x14ac:dyDescent="0.55000000000000004">
      <c r="A109" s="34" t="s">
        <v>19</v>
      </c>
      <c r="B109" s="35">
        <v>5</v>
      </c>
      <c r="C109" s="36" t="s">
        <v>131</v>
      </c>
      <c r="D109" s="37"/>
      <c r="E109" s="38"/>
      <c r="F109" s="38"/>
      <c r="G109" s="38"/>
      <c r="H109" s="38"/>
      <c r="I109" s="38"/>
      <c r="J109" s="38"/>
      <c r="K109" s="38"/>
      <c r="L109" s="25">
        <f t="shared" si="4"/>
        <v>0</v>
      </c>
      <c r="M109" s="26">
        <f t="shared" si="5"/>
        <v>0</v>
      </c>
      <c r="N109" s="39"/>
    </row>
    <row r="110" spans="1:14" x14ac:dyDescent="0.55000000000000004">
      <c r="A110" s="34" t="s">
        <v>19</v>
      </c>
      <c r="B110" s="35">
        <v>5</v>
      </c>
      <c r="C110" s="36" t="s">
        <v>132</v>
      </c>
      <c r="D110" s="37"/>
      <c r="E110" s="38"/>
      <c r="F110" s="38"/>
      <c r="G110" s="38"/>
      <c r="H110" s="38"/>
      <c r="I110" s="38"/>
      <c r="J110" s="38"/>
      <c r="K110" s="38"/>
      <c r="L110" s="25">
        <f t="shared" si="4"/>
        <v>0</v>
      </c>
      <c r="M110" s="26">
        <f t="shared" si="5"/>
        <v>0</v>
      </c>
      <c r="N110" s="39"/>
    </row>
    <row r="111" spans="1:14" x14ac:dyDescent="0.55000000000000004">
      <c r="A111" s="34" t="s">
        <v>19</v>
      </c>
      <c r="B111" s="35">
        <v>5</v>
      </c>
      <c r="C111" s="36" t="s">
        <v>133</v>
      </c>
      <c r="D111" s="37"/>
      <c r="E111" s="38"/>
      <c r="F111" s="38"/>
      <c r="G111" s="38"/>
      <c r="H111" s="38"/>
      <c r="I111" s="38"/>
      <c r="J111" s="38"/>
      <c r="K111" s="38"/>
      <c r="L111" s="25">
        <f t="shared" si="4"/>
        <v>0</v>
      </c>
      <c r="M111" s="26">
        <f t="shared" si="5"/>
        <v>0</v>
      </c>
      <c r="N111" s="39"/>
    </row>
    <row r="112" spans="1:14" x14ac:dyDescent="0.55000000000000004">
      <c r="A112" s="34" t="s">
        <v>14</v>
      </c>
      <c r="B112" s="35">
        <v>5</v>
      </c>
      <c r="C112" s="36" t="s">
        <v>134</v>
      </c>
      <c r="D112" s="37"/>
      <c r="E112" s="38"/>
      <c r="F112" s="38"/>
      <c r="G112" s="38"/>
      <c r="H112" s="38"/>
      <c r="I112" s="38"/>
      <c r="J112" s="38"/>
      <c r="K112" s="38"/>
      <c r="L112" s="25">
        <f t="shared" si="4"/>
        <v>0</v>
      </c>
      <c r="M112" s="26">
        <f t="shared" si="5"/>
        <v>0</v>
      </c>
      <c r="N112" s="39"/>
    </row>
    <row r="113" spans="1:14" x14ac:dyDescent="0.55000000000000004">
      <c r="A113" s="34" t="s">
        <v>14</v>
      </c>
      <c r="B113" s="35">
        <v>5</v>
      </c>
      <c r="C113" s="36" t="s">
        <v>135</v>
      </c>
      <c r="D113" s="37"/>
      <c r="E113" s="38"/>
      <c r="F113" s="38"/>
      <c r="G113" s="38"/>
      <c r="H113" s="38"/>
      <c r="I113" s="38"/>
      <c r="J113" s="38"/>
      <c r="K113" s="38"/>
      <c r="L113" s="25">
        <f t="shared" si="4"/>
        <v>0</v>
      </c>
      <c r="M113" s="26">
        <f t="shared" si="5"/>
        <v>0</v>
      </c>
      <c r="N113" s="39"/>
    </row>
    <row r="114" spans="1:14" x14ac:dyDescent="0.55000000000000004">
      <c r="A114" s="34" t="s">
        <v>14</v>
      </c>
      <c r="B114" s="35">
        <v>5</v>
      </c>
      <c r="C114" s="36" t="s">
        <v>136</v>
      </c>
      <c r="D114" s="37"/>
      <c r="E114" s="38"/>
      <c r="F114" s="38"/>
      <c r="G114" s="38"/>
      <c r="H114" s="38"/>
      <c r="I114" s="38"/>
      <c r="J114" s="38"/>
      <c r="K114" s="38"/>
      <c r="L114" s="25">
        <f t="shared" si="4"/>
        <v>0</v>
      </c>
      <c r="M114" s="26">
        <f t="shared" si="5"/>
        <v>0</v>
      </c>
      <c r="N114" s="39"/>
    </row>
    <row r="115" spans="1:14" x14ac:dyDescent="0.55000000000000004">
      <c r="A115" s="34" t="s">
        <v>14</v>
      </c>
      <c r="B115" s="35">
        <v>5</v>
      </c>
      <c r="C115" s="36" t="s">
        <v>137</v>
      </c>
      <c r="D115" s="37"/>
      <c r="E115" s="38"/>
      <c r="F115" s="38"/>
      <c r="G115" s="38"/>
      <c r="H115" s="38"/>
      <c r="I115" s="38"/>
      <c r="J115" s="38"/>
      <c r="K115" s="38"/>
      <c r="L115" s="25">
        <f t="shared" si="4"/>
        <v>0</v>
      </c>
      <c r="M115" s="26">
        <f t="shared" si="5"/>
        <v>0</v>
      </c>
      <c r="N115" s="39"/>
    </row>
    <row r="116" spans="1:14" x14ac:dyDescent="0.55000000000000004">
      <c r="A116" s="34" t="s">
        <v>14</v>
      </c>
      <c r="B116" s="35">
        <v>5</v>
      </c>
      <c r="C116" s="36" t="s">
        <v>138</v>
      </c>
      <c r="D116" s="37"/>
      <c r="E116" s="38"/>
      <c r="F116" s="38"/>
      <c r="G116" s="38"/>
      <c r="H116" s="38"/>
      <c r="I116" s="38"/>
      <c r="J116" s="38"/>
      <c r="K116" s="38"/>
      <c r="L116" s="25">
        <f t="shared" si="4"/>
        <v>0</v>
      </c>
      <c r="M116" s="26">
        <f t="shared" si="5"/>
        <v>0</v>
      </c>
      <c r="N116" s="39"/>
    </row>
    <row r="117" spans="1:14" x14ac:dyDescent="0.55000000000000004">
      <c r="A117" s="34" t="s">
        <v>14</v>
      </c>
      <c r="B117" s="35">
        <v>5</v>
      </c>
      <c r="C117" s="36" t="s">
        <v>139</v>
      </c>
      <c r="D117" s="37"/>
      <c r="E117" s="38"/>
      <c r="F117" s="38"/>
      <c r="G117" s="38"/>
      <c r="H117" s="38"/>
      <c r="I117" s="38"/>
      <c r="J117" s="38"/>
      <c r="K117" s="38"/>
      <c r="L117" s="25">
        <f t="shared" si="4"/>
        <v>0</v>
      </c>
      <c r="M117" s="26">
        <f t="shared" si="5"/>
        <v>0</v>
      </c>
      <c r="N117" s="39"/>
    </row>
    <row r="118" spans="1:14" x14ac:dyDescent="0.55000000000000004">
      <c r="A118" s="34" t="s">
        <v>14</v>
      </c>
      <c r="B118" s="35">
        <v>5</v>
      </c>
      <c r="C118" s="36" t="s">
        <v>140</v>
      </c>
      <c r="D118" s="37"/>
      <c r="E118" s="38"/>
      <c r="F118" s="38"/>
      <c r="G118" s="38"/>
      <c r="H118" s="38"/>
      <c r="I118" s="38"/>
      <c r="J118" s="38"/>
      <c r="K118" s="38"/>
      <c r="L118" s="25">
        <f t="shared" si="4"/>
        <v>0</v>
      </c>
      <c r="M118" s="26">
        <f t="shared" si="5"/>
        <v>0</v>
      </c>
      <c r="N118" s="39"/>
    </row>
    <row r="119" spans="1:14" x14ac:dyDescent="0.55000000000000004">
      <c r="A119" s="34" t="s">
        <v>14</v>
      </c>
      <c r="B119" s="35">
        <v>5</v>
      </c>
      <c r="C119" s="36" t="s">
        <v>141</v>
      </c>
      <c r="D119" s="37"/>
      <c r="E119" s="38"/>
      <c r="F119" s="38"/>
      <c r="G119" s="38"/>
      <c r="H119" s="38"/>
      <c r="I119" s="38"/>
      <c r="J119" s="38"/>
      <c r="K119" s="38"/>
      <c r="L119" s="25">
        <f t="shared" si="4"/>
        <v>0</v>
      </c>
      <c r="M119" s="26">
        <f t="shared" si="5"/>
        <v>0</v>
      </c>
      <c r="N119" s="39"/>
    </row>
    <row r="120" spans="1:14" x14ac:dyDescent="0.55000000000000004">
      <c r="A120" s="34" t="s">
        <v>14</v>
      </c>
      <c r="B120" s="35">
        <v>5</v>
      </c>
      <c r="C120" s="36" t="s">
        <v>142</v>
      </c>
      <c r="D120" s="37"/>
      <c r="E120" s="38"/>
      <c r="F120" s="38"/>
      <c r="G120" s="38"/>
      <c r="H120" s="38"/>
      <c r="I120" s="38"/>
      <c r="J120" s="38"/>
      <c r="K120" s="38"/>
      <c r="L120" s="25">
        <f t="shared" si="4"/>
        <v>0</v>
      </c>
      <c r="M120" s="26">
        <f t="shared" si="5"/>
        <v>0</v>
      </c>
      <c r="N120" s="39"/>
    </row>
    <row r="121" spans="1:14" x14ac:dyDescent="0.55000000000000004">
      <c r="A121" s="34" t="s">
        <v>14</v>
      </c>
      <c r="B121" s="35">
        <v>5</v>
      </c>
      <c r="C121" s="36" t="s">
        <v>143</v>
      </c>
      <c r="D121" s="37"/>
      <c r="E121" s="38"/>
      <c r="F121" s="38"/>
      <c r="G121" s="38"/>
      <c r="H121" s="38"/>
      <c r="I121" s="38"/>
      <c r="J121" s="38"/>
      <c r="K121" s="38"/>
      <c r="L121" s="25">
        <f t="shared" si="4"/>
        <v>0</v>
      </c>
      <c r="M121" s="26">
        <f t="shared" si="5"/>
        <v>0</v>
      </c>
      <c r="N121" s="39"/>
    </row>
    <row r="122" spans="1:14" x14ac:dyDescent="0.55000000000000004">
      <c r="A122" s="34" t="s">
        <v>14</v>
      </c>
      <c r="B122" s="35">
        <v>5</v>
      </c>
      <c r="C122" s="36" t="s">
        <v>144</v>
      </c>
      <c r="D122" s="37"/>
      <c r="E122" s="38"/>
      <c r="F122" s="38"/>
      <c r="G122" s="38"/>
      <c r="H122" s="38"/>
      <c r="I122" s="38"/>
      <c r="J122" s="38"/>
      <c r="K122" s="38"/>
      <c r="L122" s="25">
        <f t="shared" si="4"/>
        <v>0</v>
      </c>
      <c r="M122" s="26">
        <f t="shared" si="5"/>
        <v>0</v>
      </c>
      <c r="N122" s="39"/>
    </row>
    <row r="123" spans="1:14" x14ac:dyDescent="0.55000000000000004">
      <c r="A123" s="34" t="s">
        <v>14</v>
      </c>
      <c r="B123" s="35">
        <v>5</v>
      </c>
      <c r="C123" s="36" t="s">
        <v>145</v>
      </c>
      <c r="D123" s="37"/>
      <c r="E123" s="38"/>
      <c r="F123" s="38"/>
      <c r="G123" s="38"/>
      <c r="H123" s="38"/>
      <c r="I123" s="38"/>
      <c r="J123" s="38"/>
      <c r="K123" s="38"/>
      <c r="L123" s="25">
        <f t="shared" si="4"/>
        <v>0</v>
      </c>
      <c r="M123" s="26">
        <f t="shared" si="5"/>
        <v>0</v>
      </c>
      <c r="N123" s="39"/>
    </row>
    <row r="124" spans="1:14" x14ac:dyDescent="0.55000000000000004">
      <c r="A124" s="34" t="s">
        <v>14</v>
      </c>
      <c r="B124" s="35">
        <v>5</v>
      </c>
      <c r="C124" s="36" t="s">
        <v>146</v>
      </c>
      <c r="D124" s="37"/>
      <c r="E124" s="38"/>
      <c r="F124" s="38"/>
      <c r="G124" s="38"/>
      <c r="H124" s="38"/>
      <c r="I124" s="38"/>
      <c r="J124" s="38"/>
      <c r="K124" s="38"/>
      <c r="L124" s="25">
        <f t="shared" si="4"/>
        <v>0</v>
      </c>
      <c r="M124" s="26">
        <f t="shared" si="5"/>
        <v>0</v>
      </c>
      <c r="N124" s="39"/>
    </row>
    <row r="125" spans="1:14" x14ac:dyDescent="0.55000000000000004">
      <c r="A125" s="34" t="s">
        <v>14</v>
      </c>
      <c r="B125" s="35">
        <v>5</v>
      </c>
      <c r="C125" s="36" t="s">
        <v>147</v>
      </c>
      <c r="D125" s="37"/>
      <c r="E125" s="38"/>
      <c r="F125" s="38"/>
      <c r="G125" s="38"/>
      <c r="H125" s="38"/>
      <c r="I125" s="38"/>
      <c r="J125" s="38"/>
      <c r="K125" s="38"/>
      <c r="L125" s="25">
        <f t="shared" si="4"/>
        <v>0</v>
      </c>
      <c r="M125" s="26">
        <f t="shared" si="5"/>
        <v>0</v>
      </c>
      <c r="N125" s="39"/>
    </row>
    <row r="126" spans="1:14" x14ac:dyDescent="0.55000000000000004">
      <c r="A126" s="34" t="s">
        <v>14</v>
      </c>
      <c r="B126" s="35">
        <v>5</v>
      </c>
      <c r="C126" s="36" t="s">
        <v>148</v>
      </c>
      <c r="D126" s="37"/>
      <c r="E126" s="38"/>
      <c r="F126" s="38"/>
      <c r="G126" s="38"/>
      <c r="H126" s="38"/>
      <c r="I126" s="38"/>
      <c r="J126" s="38"/>
      <c r="K126" s="38"/>
      <c r="L126" s="25">
        <f t="shared" si="4"/>
        <v>0</v>
      </c>
      <c r="M126" s="26">
        <f t="shared" si="5"/>
        <v>0</v>
      </c>
      <c r="N126" s="39"/>
    </row>
    <row r="127" spans="1:14" x14ac:dyDescent="0.55000000000000004">
      <c r="A127" s="34" t="s">
        <v>14</v>
      </c>
      <c r="B127" s="35">
        <v>5</v>
      </c>
      <c r="C127" s="36" t="s">
        <v>149</v>
      </c>
      <c r="D127" s="37"/>
      <c r="E127" s="38"/>
      <c r="F127" s="38"/>
      <c r="G127" s="38"/>
      <c r="H127" s="38"/>
      <c r="I127" s="38"/>
      <c r="J127" s="38"/>
      <c r="K127" s="38"/>
      <c r="L127" s="25">
        <f t="shared" si="4"/>
        <v>0</v>
      </c>
      <c r="M127" s="26">
        <f t="shared" si="5"/>
        <v>0</v>
      </c>
      <c r="N127" s="39"/>
    </row>
    <row r="128" spans="1:14" x14ac:dyDescent="0.55000000000000004">
      <c r="A128" s="34" t="s">
        <v>14</v>
      </c>
      <c r="B128" s="35">
        <v>5</v>
      </c>
      <c r="C128" s="36" t="s">
        <v>150</v>
      </c>
      <c r="D128" s="37"/>
      <c r="E128" s="38"/>
      <c r="F128" s="38"/>
      <c r="G128" s="38"/>
      <c r="H128" s="38"/>
      <c r="I128" s="38"/>
      <c r="J128" s="38"/>
      <c r="K128" s="38"/>
      <c r="L128" s="25">
        <f t="shared" si="4"/>
        <v>0</v>
      </c>
      <c r="M128" s="26">
        <f t="shared" si="5"/>
        <v>0</v>
      </c>
      <c r="N128" s="39"/>
    </row>
    <row r="129" spans="1:14" x14ac:dyDescent="0.55000000000000004">
      <c r="A129" s="34" t="s">
        <v>14</v>
      </c>
      <c r="B129" s="35">
        <v>5</v>
      </c>
      <c r="C129" s="36" t="s">
        <v>151</v>
      </c>
      <c r="D129" s="37"/>
      <c r="E129" s="38"/>
      <c r="F129" s="38"/>
      <c r="G129" s="38"/>
      <c r="H129" s="38"/>
      <c r="I129" s="38"/>
      <c r="J129" s="38"/>
      <c r="K129" s="38"/>
      <c r="L129" s="25">
        <f t="shared" si="4"/>
        <v>0</v>
      </c>
      <c r="M129" s="26">
        <f t="shared" si="5"/>
        <v>0</v>
      </c>
      <c r="N129" s="39"/>
    </row>
    <row r="130" spans="1:14" x14ac:dyDescent="0.55000000000000004">
      <c r="A130" s="34" t="s">
        <v>21</v>
      </c>
      <c r="B130" s="35">
        <v>5</v>
      </c>
      <c r="C130" s="36" t="s">
        <v>152</v>
      </c>
      <c r="D130" s="37"/>
      <c r="E130" s="38"/>
      <c r="F130" s="38"/>
      <c r="G130" s="38"/>
      <c r="H130" s="38"/>
      <c r="I130" s="38"/>
      <c r="J130" s="38"/>
      <c r="K130" s="38"/>
      <c r="L130" s="25">
        <f t="shared" ref="L130:L193" si="6">COUNTA(E130:K130)</f>
        <v>0</v>
      </c>
      <c r="M130" s="26">
        <f t="shared" ref="M130:M193" si="7">L130/7</f>
        <v>0</v>
      </c>
      <c r="N130" s="39"/>
    </row>
    <row r="131" spans="1:14" x14ac:dyDescent="0.55000000000000004">
      <c r="A131" s="34" t="s">
        <v>21</v>
      </c>
      <c r="B131" s="35">
        <v>5</v>
      </c>
      <c r="C131" s="36" t="s">
        <v>153</v>
      </c>
      <c r="D131" s="37"/>
      <c r="E131" s="38"/>
      <c r="F131" s="38"/>
      <c r="G131" s="38"/>
      <c r="H131" s="38"/>
      <c r="I131" s="38"/>
      <c r="J131" s="38"/>
      <c r="K131" s="38"/>
      <c r="L131" s="25">
        <f t="shared" si="6"/>
        <v>0</v>
      </c>
      <c r="M131" s="26">
        <f t="shared" si="7"/>
        <v>0</v>
      </c>
      <c r="N131" s="39"/>
    </row>
    <row r="132" spans="1:14" x14ac:dyDescent="0.55000000000000004">
      <c r="A132" s="34" t="s">
        <v>21</v>
      </c>
      <c r="B132" s="35">
        <v>5</v>
      </c>
      <c r="C132" s="36" t="s">
        <v>154</v>
      </c>
      <c r="D132" s="37"/>
      <c r="E132" s="38"/>
      <c r="F132" s="38"/>
      <c r="G132" s="38"/>
      <c r="H132" s="38"/>
      <c r="I132" s="38"/>
      <c r="J132" s="38"/>
      <c r="K132" s="38"/>
      <c r="L132" s="25">
        <f t="shared" si="6"/>
        <v>0</v>
      </c>
      <c r="M132" s="26">
        <f t="shared" si="7"/>
        <v>0</v>
      </c>
      <c r="N132" s="39"/>
    </row>
    <row r="133" spans="1:14" x14ac:dyDescent="0.55000000000000004">
      <c r="A133" s="34" t="s">
        <v>21</v>
      </c>
      <c r="B133" s="35">
        <v>5</v>
      </c>
      <c r="C133" s="36" t="s">
        <v>155</v>
      </c>
      <c r="D133" s="37"/>
      <c r="E133" s="38"/>
      <c r="F133" s="38"/>
      <c r="G133" s="38"/>
      <c r="H133" s="38"/>
      <c r="I133" s="38"/>
      <c r="J133" s="38"/>
      <c r="K133" s="38"/>
      <c r="L133" s="25">
        <f t="shared" si="6"/>
        <v>0</v>
      </c>
      <c r="M133" s="26">
        <f t="shared" si="7"/>
        <v>0</v>
      </c>
      <c r="N133" s="39"/>
    </row>
    <row r="134" spans="1:14" x14ac:dyDescent="0.55000000000000004">
      <c r="A134" s="34" t="s">
        <v>21</v>
      </c>
      <c r="B134" s="35">
        <v>5</v>
      </c>
      <c r="C134" s="36" t="s">
        <v>156</v>
      </c>
      <c r="D134" s="37"/>
      <c r="E134" s="38"/>
      <c r="F134" s="38"/>
      <c r="G134" s="38"/>
      <c r="H134" s="38"/>
      <c r="I134" s="38"/>
      <c r="J134" s="38"/>
      <c r="K134" s="38"/>
      <c r="L134" s="25">
        <f t="shared" si="6"/>
        <v>0</v>
      </c>
      <c r="M134" s="26">
        <f t="shared" si="7"/>
        <v>0</v>
      </c>
      <c r="N134" s="39"/>
    </row>
    <row r="135" spans="1:14" x14ac:dyDescent="0.55000000000000004">
      <c r="A135" s="34" t="s">
        <v>21</v>
      </c>
      <c r="B135" s="35">
        <v>5</v>
      </c>
      <c r="C135" s="36" t="s">
        <v>157</v>
      </c>
      <c r="D135" s="37"/>
      <c r="E135" s="38"/>
      <c r="F135" s="38"/>
      <c r="G135" s="38"/>
      <c r="H135" s="38"/>
      <c r="I135" s="38"/>
      <c r="J135" s="38"/>
      <c r="K135" s="38"/>
      <c r="L135" s="25">
        <f t="shared" si="6"/>
        <v>0</v>
      </c>
      <c r="M135" s="26">
        <f t="shared" si="7"/>
        <v>0</v>
      </c>
      <c r="N135" s="39"/>
    </row>
    <row r="136" spans="1:14" x14ac:dyDescent="0.55000000000000004">
      <c r="A136" s="34" t="s">
        <v>21</v>
      </c>
      <c r="B136" s="35">
        <v>5</v>
      </c>
      <c r="C136" s="36" t="s">
        <v>158</v>
      </c>
      <c r="D136" s="37"/>
      <c r="E136" s="38"/>
      <c r="F136" s="38"/>
      <c r="G136" s="38"/>
      <c r="H136" s="38"/>
      <c r="I136" s="38"/>
      <c r="J136" s="38"/>
      <c r="K136" s="38"/>
      <c r="L136" s="25">
        <f t="shared" si="6"/>
        <v>0</v>
      </c>
      <c r="M136" s="26">
        <f t="shared" si="7"/>
        <v>0</v>
      </c>
      <c r="N136" s="39"/>
    </row>
    <row r="137" spans="1:14" x14ac:dyDescent="0.55000000000000004">
      <c r="A137" s="34" t="s">
        <v>20</v>
      </c>
      <c r="B137" s="35">
        <v>5</v>
      </c>
      <c r="C137" s="36" t="s">
        <v>159</v>
      </c>
      <c r="D137" s="37"/>
      <c r="E137" s="38"/>
      <c r="F137" s="38"/>
      <c r="G137" s="38"/>
      <c r="H137" s="38"/>
      <c r="I137" s="38"/>
      <c r="J137" s="38"/>
      <c r="K137" s="38"/>
      <c r="L137" s="25">
        <f t="shared" si="6"/>
        <v>0</v>
      </c>
      <c r="M137" s="26">
        <f t="shared" si="7"/>
        <v>0</v>
      </c>
      <c r="N137" s="39"/>
    </row>
    <row r="138" spans="1:14" x14ac:dyDescent="0.55000000000000004">
      <c r="A138" s="34" t="s">
        <v>20</v>
      </c>
      <c r="B138" s="35">
        <v>5</v>
      </c>
      <c r="C138" s="36" t="s">
        <v>160</v>
      </c>
      <c r="D138" s="37"/>
      <c r="E138" s="38"/>
      <c r="F138" s="38"/>
      <c r="G138" s="38"/>
      <c r="H138" s="38"/>
      <c r="I138" s="38"/>
      <c r="J138" s="38"/>
      <c r="K138" s="38"/>
      <c r="L138" s="25">
        <f t="shared" si="6"/>
        <v>0</v>
      </c>
      <c r="M138" s="26">
        <f t="shared" si="7"/>
        <v>0</v>
      </c>
      <c r="N138" s="39"/>
    </row>
    <row r="139" spans="1:14" x14ac:dyDescent="0.55000000000000004">
      <c r="A139" s="34" t="s">
        <v>20</v>
      </c>
      <c r="B139" s="35">
        <v>5</v>
      </c>
      <c r="C139" s="36" t="s">
        <v>161</v>
      </c>
      <c r="D139" s="37"/>
      <c r="E139" s="38"/>
      <c r="F139" s="38"/>
      <c r="G139" s="38"/>
      <c r="H139" s="38"/>
      <c r="I139" s="38"/>
      <c r="J139" s="38"/>
      <c r="K139" s="38"/>
      <c r="L139" s="25">
        <f t="shared" si="6"/>
        <v>0</v>
      </c>
      <c r="M139" s="26">
        <f t="shared" si="7"/>
        <v>0</v>
      </c>
      <c r="N139" s="39"/>
    </row>
    <row r="140" spans="1:14" x14ac:dyDescent="0.55000000000000004">
      <c r="A140" s="34" t="s">
        <v>20</v>
      </c>
      <c r="B140" s="35">
        <v>5</v>
      </c>
      <c r="C140" s="36" t="s">
        <v>162</v>
      </c>
      <c r="D140" s="37"/>
      <c r="E140" s="38"/>
      <c r="F140" s="38"/>
      <c r="G140" s="38"/>
      <c r="H140" s="38"/>
      <c r="I140" s="38"/>
      <c r="J140" s="38"/>
      <c r="K140" s="38"/>
      <c r="L140" s="25">
        <f t="shared" si="6"/>
        <v>0</v>
      </c>
      <c r="M140" s="26">
        <f t="shared" si="7"/>
        <v>0</v>
      </c>
      <c r="N140" s="39"/>
    </row>
    <row r="141" spans="1:14" x14ac:dyDescent="0.55000000000000004">
      <c r="A141" s="34" t="s">
        <v>20</v>
      </c>
      <c r="B141" s="35">
        <v>5</v>
      </c>
      <c r="C141" s="36" t="s">
        <v>163</v>
      </c>
      <c r="D141" s="37"/>
      <c r="E141" s="38"/>
      <c r="F141" s="38"/>
      <c r="G141" s="38"/>
      <c r="H141" s="38"/>
      <c r="I141" s="38"/>
      <c r="J141" s="38"/>
      <c r="K141" s="38"/>
      <c r="L141" s="25">
        <f t="shared" si="6"/>
        <v>0</v>
      </c>
      <c r="M141" s="26">
        <f t="shared" si="7"/>
        <v>0</v>
      </c>
      <c r="N141" s="39"/>
    </row>
    <row r="142" spans="1:14" x14ac:dyDescent="0.55000000000000004">
      <c r="A142" s="34" t="s">
        <v>20</v>
      </c>
      <c r="B142" s="35">
        <v>5</v>
      </c>
      <c r="C142" s="36" t="s">
        <v>164</v>
      </c>
      <c r="D142" s="37"/>
      <c r="E142" s="38"/>
      <c r="F142" s="38"/>
      <c r="G142" s="38"/>
      <c r="H142" s="38"/>
      <c r="I142" s="38"/>
      <c r="J142" s="38"/>
      <c r="K142" s="38"/>
      <c r="L142" s="25">
        <f t="shared" si="6"/>
        <v>0</v>
      </c>
      <c r="M142" s="26">
        <f t="shared" si="7"/>
        <v>0</v>
      </c>
      <c r="N142" s="39"/>
    </row>
    <row r="143" spans="1:14" x14ac:dyDescent="0.55000000000000004">
      <c r="A143" s="34" t="s">
        <v>20</v>
      </c>
      <c r="B143" s="35">
        <v>5</v>
      </c>
      <c r="C143" s="36" t="s">
        <v>165</v>
      </c>
      <c r="D143" s="37"/>
      <c r="E143" s="38"/>
      <c r="F143" s="38"/>
      <c r="G143" s="38"/>
      <c r="H143" s="38"/>
      <c r="I143" s="38"/>
      <c r="J143" s="38"/>
      <c r="K143" s="38"/>
      <c r="L143" s="25">
        <f t="shared" si="6"/>
        <v>0</v>
      </c>
      <c r="M143" s="26">
        <f t="shared" si="7"/>
        <v>0</v>
      </c>
      <c r="N143" s="39"/>
    </row>
    <row r="144" spans="1:14" x14ac:dyDescent="0.55000000000000004">
      <c r="A144" s="34" t="s">
        <v>20</v>
      </c>
      <c r="B144" s="35">
        <v>5</v>
      </c>
      <c r="C144" s="36" t="s">
        <v>166</v>
      </c>
      <c r="D144" s="37"/>
      <c r="E144" s="38"/>
      <c r="F144" s="38"/>
      <c r="G144" s="38"/>
      <c r="H144" s="38"/>
      <c r="I144" s="38"/>
      <c r="J144" s="38"/>
      <c r="K144" s="38"/>
      <c r="L144" s="25">
        <f t="shared" si="6"/>
        <v>0</v>
      </c>
      <c r="M144" s="26">
        <f t="shared" si="7"/>
        <v>0</v>
      </c>
      <c r="N144" s="39"/>
    </row>
    <row r="145" spans="1:14" x14ac:dyDescent="0.55000000000000004">
      <c r="A145" s="34" t="s">
        <v>20</v>
      </c>
      <c r="B145" s="35">
        <v>5</v>
      </c>
      <c r="C145" s="36" t="s">
        <v>167</v>
      </c>
      <c r="D145" s="37"/>
      <c r="E145" s="38"/>
      <c r="F145" s="38"/>
      <c r="G145" s="38"/>
      <c r="H145" s="38"/>
      <c r="I145" s="38"/>
      <c r="J145" s="38"/>
      <c r="K145" s="38"/>
      <c r="L145" s="25">
        <f t="shared" si="6"/>
        <v>0</v>
      </c>
      <c r="M145" s="26">
        <f t="shared" si="7"/>
        <v>0</v>
      </c>
      <c r="N145" s="39"/>
    </row>
    <row r="146" spans="1:14" x14ac:dyDescent="0.55000000000000004">
      <c r="A146" s="34" t="s">
        <v>20</v>
      </c>
      <c r="B146" s="35">
        <v>5</v>
      </c>
      <c r="C146" s="36" t="s">
        <v>168</v>
      </c>
      <c r="D146" s="37"/>
      <c r="E146" s="38"/>
      <c r="F146" s="38"/>
      <c r="G146" s="38"/>
      <c r="H146" s="38"/>
      <c r="I146" s="38"/>
      <c r="J146" s="38"/>
      <c r="K146" s="38"/>
      <c r="L146" s="25">
        <f t="shared" si="6"/>
        <v>0</v>
      </c>
      <c r="M146" s="26">
        <f t="shared" si="7"/>
        <v>0</v>
      </c>
      <c r="N146" s="39"/>
    </row>
    <row r="147" spans="1:14" x14ac:dyDescent="0.55000000000000004">
      <c r="A147" s="34" t="s">
        <v>20</v>
      </c>
      <c r="B147" s="35">
        <v>5</v>
      </c>
      <c r="C147" s="36" t="s">
        <v>169</v>
      </c>
      <c r="D147" s="37"/>
      <c r="E147" s="38"/>
      <c r="F147" s="38"/>
      <c r="G147" s="38"/>
      <c r="H147" s="38"/>
      <c r="I147" s="38"/>
      <c r="J147" s="38"/>
      <c r="K147" s="38"/>
      <c r="L147" s="25">
        <f t="shared" si="6"/>
        <v>0</v>
      </c>
      <c r="M147" s="26">
        <f t="shared" si="7"/>
        <v>0</v>
      </c>
      <c r="N147" s="39"/>
    </row>
    <row r="148" spans="1:14" x14ac:dyDescent="0.55000000000000004">
      <c r="A148" s="45" t="s">
        <v>17</v>
      </c>
      <c r="B148" s="47">
        <v>6</v>
      </c>
      <c r="C148" s="46" t="s">
        <v>170</v>
      </c>
      <c r="D148" s="37"/>
      <c r="E148" s="38"/>
      <c r="F148" s="38"/>
      <c r="G148" s="38"/>
      <c r="H148" s="38"/>
      <c r="I148" s="38"/>
      <c r="J148" s="38"/>
      <c r="K148" s="38"/>
      <c r="L148" s="25">
        <f t="shared" si="6"/>
        <v>0</v>
      </c>
      <c r="M148" s="26">
        <f t="shared" si="7"/>
        <v>0</v>
      </c>
      <c r="N148" s="39"/>
    </row>
    <row r="149" spans="1:14" x14ac:dyDescent="0.55000000000000004">
      <c r="A149" s="45" t="s">
        <v>17</v>
      </c>
      <c r="B149" s="47">
        <v>6</v>
      </c>
      <c r="C149" s="46" t="s">
        <v>171</v>
      </c>
      <c r="D149" s="37"/>
      <c r="E149" s="38"/>
      <c r="F149" s="38"/>
      <c r="G149" s="38"/>
      <c r="H149" s="38"/>
      <c r="I149" s="38"/>
      <c r="J149" s="38"/>
      <c r="K149" s="38"/>
      <c r="L149" s="25">
        <f t="shared" si="6"/>
        <v>0</v>
      </c>
      <c r="M149" s="26">
        <f t="shared" si="7"/>
        <v>0</v>
      </c>
      <c r="N149" s="39"/>
    </row>
    <row r="150" spans="1:14" x14ac:dyDescent="0.55000000000000004">
      <c r="A150" s="45" t="s">
        <v>17</v>
      </c>
      <c r="B150" s="47">
        <v>6</v>
      </c>
      <c r="C150" s="46" t="s">
        <v>172</v>
      </c>
      <c r="D150" s="37"/>
      <c r="E150" s="38"/>
      <c r="F150" s="38"/>
      <c r="G150" s="38"/>
      <c r="H150" s="38"/>
      <c r="I150" s="38"/>
      <c r="J150" s="38"/>
      <c r="K150" s="38"/>
      <c r="L150" s="25">
        <f t="shared" si="6"/>
        <v>0</v>
      </c>
      <c r="M150" s="26">
        <f t="shared" si="7"/>
        <v>0</v>
      </c>
      <c r="N150" s="39"/>
    </row>
    <row r="151" spans="1:14" x14ac:dyDescent="0.55000000000000004">
      <c r="A151" s="45" t="s">
        <v>17</v>
      </c>
      <c r="B151" s="47">
        <v>6</v>
      </c>
      <c r="C151" s="46" t="s">
        <v>173</v>
      </c>
      <c r="D151" s="37"/>
      <c r="E151" s="38"/>
      <c r="F151" s="38"/>
      <c r="G151" s="38"/>
      <c r="H151" s="38"/>
      <c r="I151" s="38"/>
      <c r="J151" s="38"/>
      <c r="K151" s="38"/>
      <c r="L151" s="25">
        <f t="shared" si="6"/>
        <v>0</v>
      </c>
      <c r="M151" s="26">
        <f t="shared" si="7"/>
        <v>0</v>
      </c>
      <c r="N151" s="39"/>
    </row>
    <row r="152" spans="1:14" x14ac:dyDescent="0.55000000000000004">
      <c r="A152" s="45" t="s">
        <v>17</v>
      </c>
      <c r="B152" s="47">
        <v>6</v>
      </c>
      <c r="C152" s="46" t="s">
        <v>174</v>
      </c>
      <c r="D152" s="37"/>
      <c r="E152" s="38"/>
      <c r="F152" s="38"/>
      <c r="G152" s="38"/>
      <c r="H152" s="38"/>
      <c r="I152" s="38"/>
      <c r="J152" s="38"/>
      <c r="K152" s="38"/>
      <c r="L152" s="25">
        <f t="shared" si="6"/>
        <v>0</v>
      </c>
      <c r="M152" s="26">
        <f t="shared" si="7"/>
        <v>0</v>
      </c>
      <c r="N152" s="39"/>
    </row>
    <row r="153" spans="1:14" x14ac:dyDescent="0.55000000000000004">
      <c r="A153" s="45" t="s">
        <v>17</v>
      </c>
      <c r="B153" s="47">
        <v>6</v>
      </c>
      <c r="C153" s="46" t="s">
        <v>175</v>
      </c>
      <c r="D153" s="37"/>
      <c r="E153" s="38"/>
      <c r="F153" s="38"/>
      <c r="G153" s="38"/>
      <c r="H153" s="38"/>
      <c r="I153" s="38"/>
      <c r="J153" s="38"/>
      <c r="K153" s="38"/>
      <c r="L153" s="25">
        <f t="shared" si="6"/>
        <v>0</v>
      </c>
      <c r="M153" s="26">
        <f t="shared" si="7"/>
        <v>0</v>
      </c>
      <c r="N153" s="39"/>
    </row>
    <row r="154" spans="1:14" x14ac:dyDescent="0.55000000000000004">
      <c r="A154" s="45" t="s">
        <v>17</v>
      </c>
      <c r="B154" s="47">
        <v>6</v>
      </c>
      <c r="C154" s="46" t="s">
        <v>176</v>
      </c>
      <c r="D154" s="37"/>
      <c r="E154" s="38"/>
      <c r="F154" s="38"/>
      <c r="G154" s="38"/>
      <c r="H154" s="38"/>
      <c r="I154" s="38"/>
      <c r="J154" s="38"/>
      <c r="K154" s="38"/>
      <c r="L154" s="25">
        <f t="shared" si="6"/>
        <v>0</v>
      </c>
      <c r="M154" s="26">
        <f t="shared" si="7"/>
        <v>0</v>
      </c>
      <c r="N154" s="39"/>
    </row>
    <row r="155" spans="1:14" x14ac:dyDescent="0.55000000000000004">
      <c r="A155" s="45" t="s">
        <v>17</v>
      </c>
      <c r="B155" s="47">
        <v>6</v>
      </c>
      <c r="C155" s="46" t="s">
        <v>177</v>
      </c>
      <c r="D155" s="37"/>
      <c r="E155" s="38"/>
      <c r="F155" s="38"/>
      <c r="G155" s="38"/>
      <c r="H155" s="38"/>
      <c r="I155" s="38"/>
      <c r="J155" s="38"/>
      <c r="K155" s="38"/>
      <c r="L155" s="25">
        <f t="shared" si="6"/>
        <v>0</v>
      </c>
      <c r="M155" s="26">
        <f t="shared" si="7"/>
        <v>0</v>
      </c>
      <c r="N155" s="39"/>
    </row>
    <row r="156" spans="1:14" x14ac:dyDescent="0.55000000000000004">
      <c r="A156" s="45" t="s">
        <v>17</v>
      </c>
      <c r="B156" s="47">
        <v>6</v>
      </c>
      <c r="C156" s="46" t="s">
        <v>178</v>
      </c>
      <c r="D156" s="37"/>
      <c r="E156" s="38"/>
      <c r="F156" s="38"/>
      <c r="G156" s="38"/>
      <c r="H156" s="38"/>
      <c r="I156" s="38"/>
      <c r="J156" s="38"/>
      <c r="K156" s="38"/>
      <c r="L156" s="25">
        <f t="shared" si="6"/>
        <v>0</v>
      </c>
      <c r="M156" s="26">
        <f t="shared" si="7"/>
        <v>0</v>
      </c>
      <c r="N156" s="39"/>
    </row>
    <row r="157" spans="1:14" x14ac:dyDescent="0.55000000000000004">
      <c r="A157" s="45" t="s">
        <v>17</v>
      </c>
      <c r="B157" s="47">
        <v>6</v>
      </c>
      <c r="C157" s="46" t="s">
        <v>179</v>
      </c>
      <c r="D157" s="37"/>
      <c r="E157" s="38"/>
      <c r="F157" s="38"/>
      <c r="G157" s="38"/>
      <c r="H157" s="38"/>
      <c r="I157" s="38"/>
      <c r="J157" s="38"/>
      <c r="K157" s="38"/>
      <c r="L157" s="25">
        <f t="shared" si="6"/>
        <v>0</v>
      </c>
      <c r="M157" s="26">
        <f t="shared" si="7"/>
        <v>0</v>
      </c>
      <c r="N157" s="39"/>
    </row>
    <row r="158" spans="1:14" x14ac:dyDescent="0.55000000000000004">
      <c r="A158" s="45" t="s">
        <v>17</v>
      </c>
      <c r="B158" s="47">
        <v>6</v>
      </c>
      <c r="C158" s="46" t="s">
        <v>180</v>
      </c>
      <c r="D158" s="37"/>
      <c r="E158" s="38"/>
      <c r="F158" s="38"/>
      <c r="G158" s="38"/>
      <c r="H158" s="38"/>
      <c r="I158" s="38"/>
      <c r="J158" s="38"/>
      <c r="K158" s="38"/>
      <c r="L158" s="25">
        <f t="shared" si="6"/>
        <v>0</v>
      </c>
      <c r="M158" s="26">
        <f t="shared" si="7"/>
        <v>0</v>
      </c>
      <c r="N158" s="39"/>
    </row>
    <row r="159" spans="1:14" x14ac:dyDescent="0.55000000000000004">
      <c r="A159" s="45" t="s">
        <v>17</v>
      </c>
      <c r="B159" s="47">
        <v>6</v>
      </c>
      <c r="C159" s="46" t="s">
        <v>181</v>
      </c>
      <c r="D159" s="37"/>
      <c r="E159" s="38"/>
      <c r="F159" s="38"/>
      <c r="G159" s="38"/>
      <c r="H159" s="38"/>
      <c r="I159" s="38"/>
      <c r="J159" s="38"/>
      <c r="K159" s="38"/>
      <c r="L159" s="25">
        <f t="shared" si="6"/>
        <v>0</v>
      </c>
      <c r="M159" s="26">
        <f t="shared" si="7"/>
        <v>0</v>
      </c>
      <c r="N159" s="39"/>
    </row>
    <row r="160" spans="1:14" x14ac:dyDescent="0.55000000000000004">
      <c r="A160" s="45" t="s">
        <v>17</v>
      </c>
      <c r="B160" s="47">
        <v>6</v>
      </c>
      <c r="C160" s="46" t="s">
        <v>182</v>
      </c>
      <c r="D160" s="37"/>
      <c r="E160" s="38"/>
      <c r="F160" s="38"/>
      <c r="G160" s="38"/>
      <c r="H160" s="38"/>
      <c r="I160" s="38"/>
      <c r="J160" s="38"/>
      <c r="K160" s="38"/>
      <c r="L160" s="25">
        <f t="shared" si="6"/>
        <v>0</v>
      </c>
      <c r="M160" s="26">
        <f t="shared" si="7"/>
        <v>0</v>
      </c>
      <c r="N160" s="39"/>
    </row>
    <row r="161" spans="1:14" x14ac:dyDescent="0.55000000000000004">
      <c r="A161" s="45" t="s">
        <v>17</v>
      </c>
      <c r="B161" s="47">
        <v>6</v>
      </c>
      <c r="C161" s="46" t="s">
        <v>183</v>
      </c>
      <c r="D161" s="37"/>
      <c r="E161" s="38"/>
      <c r="F161" s="38"/>
      <c r="G161" s="38"/>
      <c r="H161" s="38"/>
      <c r="I161" s="38"/>
      <c r="J161" s="38"/>
      <c r="K161" s="38"/>
      <c r="L161" s="25">
        <f t="shared" si="6"/>
        <v>0</v>
      </c>
      <c r="M161" s="26">
        <f t="shared" si="7"/>
        <v>0</v>
      </c>
      <c r="N161" s="39"/>
    </row>
    <row r="162" spans="1:14" x14ac:dyDescent="0.55000000000000004">
      <c r="A162" s="45" t="s">
        <v>17</v>
      </c>
      <c r="B162" s="47">
        <v>6</v>
      </c>
      <c r="C162" s="46" t="s">
        <v>184</v>
      </c>
      <c r="D162" s="37"/>
      <c r="E162" s="38"/>
      <c r="F162" s="38"/>
      <c r="G162" s="38"/>
      <c r="H162" s="38"/>
      <c r="I162" s="38"/>
      <c r="J162" s="38"/>
      <c r="K162" s="38"/>
      <c r="L162" s="25">
        <f t="shared" si="6"/>
        <v>0</v>
      </c>
      <c r="M162" s="26">
        <f t="shared" si="7"/>
        <v>0</v>
      </c>
      <c r="N162" s="39"/>
    </row>
    <row r="163" spans="1:14" x14ac:dyDescent="0.55000000000000004">
      <c r="A163" s="45" t="s">
        <v>19</v>
      </c>
      <c r="B163" s="47">
        <v>6</v>
      </c>
      <c r="C163" s="46" t="s">
        <v>185</v>
      </c>
      <c r="D163" s="37"/>
      <c r="E163" s="38"/>
      <c r="F163" s="38"/>
      <c r="G163" s="38"/>
      <c r="H163" s="38"/>
      <c r="I163" s="38"/>
      <c r="J163" s="38"/>
      <c r="K163" s="38"/>
      <c r="L163" s="25">
        <f t="shared" si="6"/>
        <v>0</v>
      </c>
      <c r="M163" s="26">
        <f t="shared" si="7"/>
        <v>0</v>
      </c>
      <c r="N163" s="39"/>
    </row>
    <row r="164" spans="1:14" x14ac:dyDescent="0.55000000000000004">
      <c r="A164" s="45" t="s">
        <v>19</v>
      </c>
      <c r="B164" s="47">
        <v>6</v>
      </c>
      <c r="C164" s="46" t="s">
        <v>186</v>
      </c>
      <c r="D164" s="37"/>
      <c r="E164" s="38"/>
      <c r="F164" s="38"/>
      <c r="G164" s="38"/>
      <c r="H164" s="38"/>
      <c r="I164" s="38"/>
      <c r="J164" s="38"/>
      <c r="K164" s="38"/>
      <c r="L164" s="25">
        <f t="shared" si="6"/>
        <v>0</v>
      </c>
      <c r="M164" s="26">
        <f t="shared" si="7"/>
        <v>0</v>
      </c>
      <c r="N164" s="39"/>
    </row>
    <row r="165" spans="1:14" x14ac:dyDescent="0.55000000000000004">
      <c r="A165" s="45" t="s">
        <v>19</v>
      </c>
      <c r="B165" s="47">
        <v>6</v>
      </c>
      <c r="C165" s="46" t="s">
        <v>187</v>
      </c>
      <c r="D165" s="37"/>
      <c r="E165" s="38"/>
      <c r="F165" s="38"/>
      <c r="G165" s="38"/>
      <c r="H165" s="38"/>
      <c r="I165" s="38"/>
      <c r="J165" s="38"/>
      <c r="K165" s="38"/>
      <c r="L165" s="25">
        <f t="shared" si="6"/>
        <v>0</v>
      </c>
      <c r="M165" s="26">
        <f t="shared" si="7"/>
        <v>0</v>
      </c>
      <c r="N165" s="39"/>
    </row>
    <row r="166" spans="1:14" x14ac:dyDescent="0.55000000000000004">
      <c r="A166" s="45" t="s">
        <v>19</v>
      </c>
      <c r="B166" s="47">
        <v>6</v>
      </c>
      <c r="C166" s="46" t="s">
        <v>188</v>
      </c>
      <c r="D166" s="37"/>
      <c r="E166" s="38"/>
      <c r="F166" s="38"/>
      <c r="G166" s="38"/>
      <c r="H166" s="38"/>
      <c r="I166" s="38"/>
      <c r="J166" s="38"/>
      <c r="K166" s="38"/>
      <c r="L166" s="25">
        <f t="shared" si="6"/>
        <v>0</v>
      </c>
      <c r="M166" s="26">
        <f t="shared" si="7"/>
        <v>0</v>
      </c>
      <c r="N166" s="39"/>
    </row>
    <row r="167" spans="1:14" x14ac:dyDescent="0.55000000000000004">
      <c r="A167" s="45" t="s">
        <v>19</v>
      </c>
      <c r="B167" s="47">
        <v>6</v>
      </c>
      <c r="C167" s="46" t="s">
        <v>189</v>
      </c>
      <c r="D167" s="37"/>
      <c r="E167" s="38"/>
      <c r="F167" s="38"/>
      <c r="G167" s="38"/>
      <c r="H167" s="38"/>
      <c r="I167" s="38"/>
      <c r="J167" s="38"/>
      <c r="K167" s="38"/>
      <c r="L167" s="25">
        <f t="shared" si="6"/>
        <v>0</v>
      </c>
      <c r="M167" s="26">
        <f t="shared" si="7"/>
        <v>0</v>
      </c>
      <c r="N167" s="39"/>
    </row>
    <row r="168" spans="1:14" x14ac:dyDescent="0.55000000000000004">
      <c r="A168" s="45" t="s">
        <v>19</v>
      </c>
      <c r="B168" s="47">
        <v>6</v>
      </c>
      <c r="C168" s="46" t="s">
        <v>190</v>
      </c>
      <c r="D168" s="37"/>
      <c r="E168" s="38"/>
      <c r="F168" s="38"/>
      <c r="G168" s="38"/>
      <c r="H168" s="38"/>
      <c r="I168" s="38"/>
      <c r="J168" s="38"/>
      <c r="K168" s="38"/>
      <c r="L168" s="25">
        <f t="shared" si="6"/>
        <v>0</v>
      </c>
      <c r="M168" s="26">
        <f t="shared" si="7"/>
        <v>0</v>
      </c>
      <c r="N168" s="39"/>
    </row>
    <row r="169" spans="1:14" x14ac:dyDescent="0.55000000000000004">
      <c r="A169" s="45" t="s">
        <v>14</v>
      </c>
      <c r="B169" s="47">
        <v>6</v>
      </c>
      <c r="C169" s="46" t="s">
        <v>191</v>
      </c>
      <c r="D169" s="37"/>
      <c r="E169" s="38"/>
      <c r="F169" s="38"/>
      <c r="G169" s="38"/>
      <c r="H169" s="38"/>
      <c r="I169" s="38"/>
      <c r="J169" s="38"/>
      <c r="K169" s="38"/>
      <c r="L169" s="25">
        <f t="shared" si="6"/>
        <v>0</v>
      </c>
      <c r="M169" s="26">
        <f t="shared" si="7"/>
        <v>0</v>
      </c>
      <c r="N169" s="39"/>
    </row>
    <row r="170" spans="1:14" x14ac:dyDescent="0.55000000000000004">
      <c r="A170" s="45" t="s">
        <v>14</v>
      </c>
      <c r="B170" s="47">
        <v>6</v>
      </c>
      <c r="C170" s="46" t="s">
        <v>192</v>
      </c>
      <c r="D170" s="37"/>
      <c r="E170" s="38"/>
      <c r="F170" s="38"/>
      <c r="G170" s="38"/>
      <c r="H170" s="38"/>
      <c r="I170" s="38"/>
      <c r="J170" s="38"/>
      <c r="K170" s="38"/>
      <c r="L170" s="25">
        <f t="shared" si="6"/>
        <v>0</v>
      </c>
      <c r="M170" s="26">
        <f t="shared" si="7"/>
        <v>0</v>
      </c>
      <c r="N170" s="39"/>
    </row>
    <row r="171" spans="1:14" x14ac:dyDescent="0.55000000000000004">
      <c r="A171" s="45" t="s">
        <v>14</v>
      </c>
      <c r="B171" s="47">
        <v>6</v>
      </c>
      <c r="C171" s="46" t="s">
        <v>193</v>
      </c>
      <c r="D171" s="37"/>
      <c r="E171" s="38"/>
      <c r="F171" s="38"/>
      <c r="G171" s="38"/>
      <c r="H171" s="38"/>
      <c r="I171" s="38"/>
      <c r="J171" s="38"/>
      <c r="K171" s="38"/>
      <c r="L171" s="25">
        <f t="shared" si="6"/>
        <v>0</v>
      </c>
      <c r="M171" s="26">
        <f t="shared" si="7"/>
        <v>0</v>
      </c>
      <c r="N171" s="39"/>
    </row>
    <row r="172" spans="1:14" x14ac:dyDescent="0.55000000000000004">
      <c r="A172" s="45" t="s">
        <v>14</v>
      </c>
      <c r="B172" s="47">
        <v>6</v>
      </c>
      <c r="C172" s="46" t="s">
        <v>194</v>
      </c>
      <c r="D172" s="37"/>
      <c r="E172" s="38"/>
      <c r="F172" s="38"/>
      <c r="G172" s="38"/>
      <c r="H172" s="38"/>
      <c r="I172" s="38"/>
      <c r="J172" s="38"/>
      <c r="K172" s="38"/>
      <c r="L172" s="25">
        <f t="shared" si="6"/>
        <v>0</v>
      </c>
      <c r="M172" s="26">
        <f t="shared" si="7"/>
        <v>0</v>
      </c>
      <c r="N172" s="39"/>
    </row>
    <row r="173" spans="1:14" x14ac:dyDescent="0.55000000000000004">
      <c r="A173" s="45" t="s">
        <v>14</v>
      </c>
      <c r="B173" s="47">
        <v>6</v>
      </c>
      <c r="C173" s="46" t="s">
        <v>195</v>
      </c>
      <c r="D173" s="37"/>
      <c r="E173" s="38"/>
      <c r="F173" s="38"/>
      <c r="G173" s="38"/>
      <c r="H173" s="38"/>
      <c r="I173" s="38"/>
      <c r="J173" s="38"/>
      <c r="K173" s="38"/>
      <c r="L173" s="25">
        <f t="shared" si="6"/>
        <v>0</v>
      </c>
      <c r="M173" s="26">
        <f t="shared" si="7"/>
        <v>0</v>
      </c>
      <c r="N173" s="39"/>
    </row>
    <row r="174" spans="1:14" x14ac:dyDescent="0.55000000000000004">
      <c r="A174" s="45" t="s">
        <v>14</v>
      </c>
      <c r="B174" s="47">
        <v>6</v>
      </c>
      <c r="C174" s="46" t="s">
        <v>196</v>
      </c>
      <c r="D174" s="37"/>
      <c r="E174" s="38"/>
      <c r="F174" s="38"/>
      <c r="G174" s="38"/>
      <c r="H174" s="38"/>
      <c r="I174" s="38"/>
      <c r="J174" s="38"/>
      <c r="K174" s="38"/>
      <c r="L174" s="25">
        <f t="shared" si="6"/>
        <v>0</v>
      </c>
      <c r="M174" s="26">
        <f t="shared" si="7"/>
        <v>0</v>
      </c>
      <c r="N174" s="39"/>
    </row>
    <row r="175" spans="1:14" x14ac:dyDescent="0.55000000000000004">
      <c r="A175" s="45" t="s">
        <v>14</v>
      </c>
      <c r="B175" s="47">
        <v>6</v>
      </c>
      <c r="C175" s="46" t="s">
        <v>197</v>
      </c>
      <c r="D175" s="37"/>
      <c r="E175" s="38"/>
      <c r="F175" s="38"/>
      <c r="G175" s="38"/>
      <c r="H175" s="38"/>
      <c r="I175" s="38"/>
      <c r="J175" s="38"/>
      <c r="K175" s="38"/>
      <c r="L175" s="25">
        <f t="shared" si="6"/>
        <v>0</v>
      </c>
      <c r="M175" s="26">
        <f t="shared" si="7"/>
        <v>0</v>
      </c>
      <c r="N175" s="39"/>
    </row>
    <row r="176" spans="1:14" x14ac:dyDescent="0.55000000000000004">
      <c r="A176" s="45" t="s">
        <v>14</v>
      </c>
      <c r="B176" s="47">
        <v>6</v>
      </c>
      <c r="C176" s="46" t="s">
        <v>198</v>
      </c>
      <c r="D176" s="37"/>
      <c r="E176" s="38"/>
      <c r="F176" s="38"/>
      <c r="G176" s="38"/>
      <c r="H176" s="38"/>
      <c r="I176" s="38"/>
      <c r="J176" s="38"/>
      <c r="K176" s="38"/>
      <c r="L176" s="25">
        <f t="shared" si="6"/>
        <v>0</v>
      </c>
      <c r="M176" s="26">
        <f t="shared" si="7"/>
        <v>0</v>
      </c>
      <c r="N176" s="39"/>
    </row>
    <row r="177" spans="1:14" x14ac:dyDescent="0.55000000000000004">
      <c r="A177" s="45" t="s">
        <v>14</v>
      </c>
      <c r="B177" s="47">
        <v>6</v>
      </c>
      <c r="C177" s="46" t="s">
        <v>199</v>
      </c>
      <c r="D177" s="37"/>
      <c r="E177" s="38"/>
      <c r="F177" s="38"/>
      <c r="G177" s="38"/>
      <c r="H177" s="38"/>
      <c r="I177" s="38"/>
      <c r="J177" s="38"/>
      <c r="K177" s="38"/>
      <c r="L177" s="25">
        <f t="shared" si="6"/>
        <v>0</v>
      </c>
      <c r="M177" s="26">
        <f t="shared" si="7"/>
        <v>0</v>
      </c>
      <c r="N177" s="39"/>
    </row>
    <row r="178" spans="1:14" x14ac:dyDescent="0.55000000000000004">
      <c r="A178" s="45" t="s">
        <v>14</v>
      </c>
      <c r="B178" s="47">
        <v>6</v>
      </c>
      <c r="C178" s="46" t="s">
        <v>200</v>
      </c>
      <c r="D178" s="37"/>
      <c r="E178" s="38"/>
      <c r="F178" s="38"/>
      <c r="G178" s="38"/>
      <c r="H178" s="38"/>
      <c r="I178" s="38"/>
      <c r="J178" s="38"/>
      <c r="K178" s="38"/>
      <c r="L178" s="25">
        <f t="shared" si="6"/>
        <v>0</v>
      </c>
      <c r="M178" s="26">
        <f t="shared" si="7"/>
        <v>0</v>
      </c>
      <c r="N178" s="39"/>
    </row>
    <row r="179" spans="1:14" x14ac:dyDescent="0.55000000000000004">
      <c r="A179" s="45" t="s">
        <v>14</v>
      </c>
      <c r="B179" s="47">
        <v>6</v>
      </c>
      <c r="C179" s="46" t="s">
        <v>201</v>
      </c>
      <c r="D179" s="37"/>
      <c r="E179" s="38"/>
      <c r="F179" s="38"/>
      <c r="G179" s="38"/>
      <c r="H179" s="38"/>
      <c r="I179" s="38"/>
      <c r="J179" s="38"/>
      <c r="K179" s="38"/>
      <c r="L179" s="25">
        <f t="shared" si="6"/>
        <v>0</v>
      </c>
      <c r="M179" s="26">
        <f t="shared" si="7"/>
        <v>0</v>
      </c>
      <c r="N179" s="39"/>
    </row>
    <row r="180" spans="1:14" x14ac:dyDescent="0.55000000000000004">
      <c r="A180" s="45" t="s">
        <v>14</v>
      </c>
      <c r="B180" s="47">
        <v>6</v>
      </c>
      <c r="C180" s="46" t="s">
        <v>202</v>
      </c>
      <c r="D180" s="37"/>
      <c r="E180" s="38"/>
      <c r="F180" s="38"/>
      <c r="G180" s="38"/>
      <c r="H180" s="38"/>
      <c r="I180" s="38"/>
      <c r="J180" s="38"/>
      <c r="K180" s="38"/>
      <c r="L180" s="25">
        <f t="shared" si="6"/>
        <v>0</v>
      </c>
      <c r="M180" s="26">
        <f t="shared" si="7"/>
        <v>0</v>
      </c>
      <c r="N180" s="39"/>
    </row>
    <row r="181" spans="1:14" x14ac:dyDescent="0.55000000000000004">
      <c r="A181" s="45" t="s">
        <v>14</v>
      </c>
      <c r="B181" s="47">
        <v>6</v>
      </c>
      <c r="C181" s="46" t="s">
        <v>203</v>
      </c>
      <c r="D181" s="37"/>
      <c r="E181" s="38"/>
      <c r="F181" s="38"/>
      <c r="G181" s="38"/>
      <c r="H181" s="38"/>
      <c r="I181" s="38"/>
      <c r="J181" s="38"/>
      <c r="K181" s="38"/>
      <c r="L181" s="25">
        <f t="shared" si="6"/>
        <v>0</v>
      </c>
      <c r="M181" s="26">
        <f t="shared" si="7"/>
        <v>0</v>
      </c>
      <c r="N181" s="39"/>
    </row>
    <row r="182" spans="1:14" x14ac:dyDescent="0.55000000000000004">
      <c r="A182" s="45" t="s">
        <v>14</v>
      </c>
      <c r="B182" s="47">
        <v>6</v>
      </c>
      <c r="C182" s="46" t="s">
        <v>204</v>
      </c>
      <c r="D182" s="37"/>
      <c r="E182" s="38"/>
      <c r="F182" s="38"/>
      <c r="G182" s="38"/>
      <c r="H182" s="38"/>
      <c r="I182" s="38"/>
      <c r="J182" s="38"/>
      <c r="K182" s="38"/>
      <c r="L182" s="25">
        <f t="shared" si="6"/>
        <v>0</v>
      </c>
      <c r="M182" s="26">
        <f t="shared" si="7"/>
        <v>0</v>
      </c>
      <c r="N182" s="39"/>
    </row>
    <row r="183" spans="1:14" x14ac:dyDescent="0.55000000000000004">
      <c r="A183" s="45" t="s">
        <v>14</v>
      </c>
      <c r="B183" s="47">
        <v>6</v>
      </c>
      <c r="C183" s="46" t="s">
        <v>205</v>
      </c>
      <c r="D183" s="37"/>
      <c r="E183" s="38"/>
      <c r="F183" s="38"/>
      <c r="G183" s="38"/>
      <c r="H183" s="38"/>
      <c r="I183" s="38"/>
      <c r="J183" s="38"/>
      <c r="K183" s="38"/>
      <c r="L183" s="25">
        <f t="shared" si="6"/>
        <v>0</v>
      </c>
      <c r="M183" s="26">
        <f t="shared" si="7"/>
        <v>0</v>
      </c>
      <c r="N183" s="39"/>
    </row>
    <row r="184" spans="1:14" x14ac:dyDescent="0.55000000000000004">
      <c r="A184" s="45" t="s">
        <v>14</v>
      </c>
      <c r="B184" s="47">
        <v>6</v>
      </c>
      <c r="C184" s="46" t="s">
        <v>206</v>
      </c>
      <c r="D184" s="37"/>
      <c r="E184" s="38"/>
      <c r="F184" s="38"/>
      <c r="G184" s="38"/>
      <c r="H184" s="38"/>
      <c r="I184" s="38"/>
      <c r="J184" s="38"/>
      <c r="K184" s="38"/>
      <c r="L184" s="25">
        <f t="shared" si="6"/>
        <v>0</v>
      </c>
      <c r="M184" s="26">
        <f t="shared" si="7"/>
        <v>0</v>
      </c>
      <c r="N184" s="39"/>
    </row>
    <row r="185" spans="1:14" x14ac:dyDescent="0.55000000000000004">
      <c r="A185" s="45" t="s">
        <v>14</v>
      </c>
      <c r="B185" s="47">
        <v>6</v>
      </c>
      <c r="C185" s="46" t="s">
        <v>207</v>
      </c>
      <c r="D185" s="37"/>
      <c r="E185" s="38"/>
      <c r="F185" s="38"/>
      <c r="G185" s="38"/>
      <c r="H185" s="38"/>
      <c r="I185" s="38"/>
      <c r="J185" s="38"/>
      <c r="K185" s="38"/>
      <c r="L185" s="25">
        <f t="shared" si="6"/>
        <v>0</v>
      </c>
      <c r="M185" s="26">
        <f t="shared" si="7"/>
        <v>0</v>
      </c>
      <c r="N185" s="39"/>
    </row>
    <row r="186" spans="1:14" x14ac:dyDescent="0.55000000000000004">
      <c r="A186" s="45" t="s">
        <v>14</v>
      </c>
      <c r="B186" s="47">
        <v>6</v>
      </c>
      <c r="C186" s="46" t="s">
        <v>208</v>
      </c>
      <c r="D186" s="37"/>
      <c r="E186" s="38"/>
      <c r="F186" s="38"/>
      <c r="G186" s="38"/>
      <c r="H186" s="38"/>
      <c r="I186" s="38"/>
      <c r="J186" s="38"/>
      <c r="K186" s="38"/>
      <c r="L186" s="25">
        <f t="shared" si="6"/>
        <v>0</v>
      </c>
      <c r="M186" s="26">
        <f t="shared" si="7"/>
        <v>0</v>
      </c>
      <c r="N186" s="39"/>
    </row>
    <row r="187" spans="1:14" x14ac:dyDescent="0.55000000000000004">
      <c r="A187" s="45" t="s">
        <v>14</v>
      </c>
      <c r="B187" s="47">
        <v>6</v>
      </c>
      <c r="C187" s="46" t="s">
        <v>209</v>
      </c>
      <c r="D187" s="37"/>
      <c r="E187" s="38"/>
      <c r="F187" s="38"/>
      <c r="G187" s="38"/>
      <c r="H187" s="38"/>
      <c r="I187" s="38"/>
      <c r="J187" s="38"/>
      <c r="K187" s="38"/>
      <c r="L187" s="25">
        <f t="shared" si="6"/>
        <v>0</v>
      </c>
      <c r="M187" s="26">
        <f t="shared" si="7"/>
        <v>0</v>
      </c>
      <c r="N187" s="39"/>
    </row>
    <row r="188" spans="1:14" x14ac:dyDescent="0.55000000000000004">
      <c r="A188" s="45" t="s">
        <v>14</v>
      </c>
      <c r="B188" s="47">
        <v>6</v>
      </c>
      <c r="C188" s="46" t="s">
        <v>210</v>
      </c>
      <c r="D188" s="37"/>
      <c r="E188" s="38"/>
      <c r="F188" s="38"/>
      <c r="G188" s="38"/>
      <c r="H188" s="38"/>
      <c r="I188" s="38"/>
      <c r="J188" s="38"/>
      <c r="K188" s="38"/>
      <c r="L188" s="25">
        <f t="shared" si="6"/>
        <v>0</v>
      </c>
      <c r="M188" s="26">
        <f t="shared" si="7"/>
        <v>0</v>
      </c>
      <c r="N188" s="39"/>
    </row>
    <row r="189" spans="1:14" x14ac:dyDescent="0.55000000000000004">
      <c r="A189" s="45" t="s">
        <v>14</v>
      </c>
      <c r="B189" s="47">
        <v>6</v>
      </c>
      <c r="C189" s="46" t="s">
        <v>211</v>
      </c>
      <c r="D189" s="37"/>
      <c r="E189" s="38"/>
      <c r="F189" s="38"/>
      <c r="G189" s="38"/>
      <c r="H189" s="38"/>
      <c r="I189" s="38"/>
      <c r="J189" s="38"/>
      <c r="K189" s="38"/>
      <c r="L189" s="25">
        <f t="shared" si="6"/>
        <v>0</v>
      </c>
      <c r="M189" s="26">
        <f t="shared" si="7"/>
        <v>0</v>
      </c>
      <c r="N189" s="39"/>
    </row>
    <row r="190" spans="1:14" x14ac:dyDescent="0.55000000000000004">
      <c r="A190" s="45" t="s">
        <v>21</v>
      </c>
      <c r="B190" s="47">
        <v>6</v>
      </c>
      <c r="C190" s="46" t="s">
        <v>212</v>
      </c>
      <c r="D190" s="37"/>
      <c r="E190" s="38"/>
      <c r="F190" s="38"/>
      <c r="G190" s="38"/>
      <c r="H190" s="38"/>
      <c r="I190" s="38"/>
      <c r="J190" s="38"/>
      <c r="K190" s="38"/>
      <c r="L190" s="25">
        <f t="shared" si="6"/>
        <v>0</v>
      </c>
      <c r="M190" s="26">
        <f t="shared" si="7"/>
        <v>0</v>
      </c>
      <c r="N190" s="39"/>
    </row>
    <row r="191" spans="1:14" x14ac:dyDescent="0.55000000000000004">
      <c r="A191" s="45" t="s">
        <v>21</v>
      </c>
      <c r="B191" s="47">
        <v>6</v>
      </c>
      <c r="C191" s="46" t="s">
        <v>213</v>
      </c>
      <c r="D191" s="37"/>
      <c r="E191" s="38"/>
      <c r="F191" s="38"/>
      <c r="G191" s="38"/>
      <c r="H191" s="38"/>
      <c r="I191" s="38"/>
      <c r="J191" s="38"/>
      <c r="K191" s="38"/>
      <c r="L191" s="25">
        <f t="shared" si="6"/>
        <v>0</v>
      </c>
      <c r="M191" s="26">
        <f t="shared" si="7"/>
        <v>0</v>
      </c>
      <c r="N191" s="39"/>
    </row>
    <row r="192" spans="1:14" x14ac:dyDescent="0.55000000000000004">
      <c r="A192" s="45" t="s">
        <v>21</v>
      </c>
      <c r="B192" s="47">
        <v>6</v>
      </c>
      <c r="C192" s="46" t="s">
        <v>214</v>
      </c>
      <c r="D192" s="37"/>
      <c r="E192" s="38"/>
      <c r="F192" s="38"/>
      <c r="G192" s="38"/>
      <c r="H192" s="38"/>
      <c r="I192" s="38"/>
      <c r="J192" s="38"/>
      <c r="K192" s="38"/>
      <c r="L192" s="25">
        <f t="shared" si="6"/>
        <v>0</v>
      </c>
      <c r="M192" s="26">
        <f t="shared" si="7"/>
        <v>0</v>
      </c>
      <c r="N192" s="39"/>
    </row>
    <row r="193" spans="1:14" x14ac:dyDescent="0.55000000000000004">
      <c r="A193" s="45" t="s">
        <v>21</v>
      </c>
      <c r="B193" s="47">
        <v>6</v>
      </c>
      <c r="C193" s="46" t="s">
        <v>215</v>
      </c>
      <c r="D193" s="37"/>
      <c r="E193" s="38"/>
      <c r="F193" s="38"/>
      <c r="G193" s="38"/>
      <c r="H193" s="38"/>
      <c r="I193" s="38"/>
      <c r="J193" s="38"/>
      <c r="K193" s="38"/>
      <c r="L193" s="25">
        <f t="shared" si="6"/>
        <v>0</v>
      </c>
      <c r="M193" s="26">
        <f t="shared" si="7"/>
        <v>0</v>
      </c>
      <c r="N193" s="39"/>
    </row>
    <row r="194" spans="1:14" x14ac:dyDescent="0.55000000000000004">
      <c r="A194" s="45" t="s">
        <v>21</v>
      </c>
      <c r="B194" s="47">
        <v>6</v>
      </c>
      <c r="C194" s="46" t="s">
        <v>216</v>
      </c>
      <c r="D194" s="37"/>
      <c r="E194" s="38"/>
      <c r="F194" s="38"/>
      <c r="G194" s="38"/>
      <c r="H194" s="38"/>
      <c r="I194" s="38"/>
      <c r="J194" s="38"/>
      <c r="K194" s="38"/>
      <c r="L194" s="25">
        <f t="shared" ref="L194:L211" si="8">COUNTA(E194:K194)</f>
        <v>0</v>
      </c>
      <c r="M194" s="26">
        <f t="shared" ref="M194:M211" si="9">L194/7</f>
        <v>0</v>
      </c>
      <c r="N194" s="39"/>
    </row>
    <row r="195" spans="1:14" x14ac:dyDescent="0.55000000000000004">
      <c r="A195" s="45" t="s">
        <v>21</v>
      </c>
      <c r="B195" s="47">
        <v>6</v>
      </c>
      <c r="C195" s="46" t="s">
        <v>217</v>
      </c>
      <c r="D195" s="37"/>
      <c r="E195" s="38"/>
      <c r="F195" s="38"/>
      <c r="G195" s="38"/>
      <c r="H195" s="38"/>
      <c r="I195" s="38"/>
      <c r="J195" s="38"/>
      <c r="K195" s="38"/>
      <c r="L195" s="25">
        <f t="shared" si="8"/>
        <v>0</v>
      </c>
      <c r="M195" s="26">
        <f t="shared" si="9"/>
        <v>0</v>
      </c>
      <c r="N195" s="39"/>
    </row>
    <row r="196" spans="1:14" x14ac:dyDescent="0.55000000000000004">
      <c r="A196" s="45" t="s">
        <v>21</v>
      </c>
      <c r="B196" s="47">
        <v>6</v>
      </c>
      <c r="C196" s="46" t="s">
        <v>218</v>
      </c>
      <c r="D196" s="37"/>
      <c r="E196" s="38"/>
      <c r="F196" s="38"/>
      <c r="G196" s="38"/>
      <c r="H196" s="38"/>
      <c r="I196" s="38"/>
      <c r="J196" s="38"/>
      <c r="K196" s="38"/>
      <c r="L196" s="25">
        <f t="shared" si="8"/>
        <v>0</v>
      </c>
      <c r="M196" s="26">
        <f t="shared" si="9"/>
        <v>0</v>
      </c>
      <c r="N196" s="39"/>
    </row>
    <row r="197" spans="1:14" x14ac:dyDescent="0.55000000000000004">
      <c r="A197" s="45" t="s">
        <v>21</v>
      </c>
      <c r="B197" s="47">
        <v>6</v>
      </c>
      <c r="C197" s="46" t="s">
        <v>219</v>
      </c>
      <c r="D197" s="37"/>
      <c r="E197" s="38"/>
      <c r="F197" s="38"/>
      <c r="G197" s="38"/>
      <c r="H197" s="38"/>
      <c r="I197" s="38"/>
      <c r="J197" s="38"/>
      <c r="K197" s="38"/>
      <c r="L197" s="25">
        <f t="shared" si="8"/>
        <v>0</v>
      </c>
      <c r="M197" s="26">
        <f t="shared" si="9"/>
        <v>0</v>
      </c>
      <c r="N197" s="39"/>
    </row>
    <row r="198" spans="1:14" x14ac:dyDescent="0.55000000000000004">
      <c r="A198" s="45" t="s">
        <v>21</v>
      </c>
      <c r="B198" s="47">
        <v>6</v>
      </c>
      <c r="C198" s="46" t="s">
        <v>220</v>
      </c>
      <c r="D198" s="37"/>
      <c r="E198" s="38"/>
      <c r="F198" s="38"/>
      <c r="G198" s="38"/>
      <c r="H198" s="38"/>
      <c r="I198" s="38"/>
      <c r="J198" s="38"/>
      <c r="K198" s="38"/>
      <c r="L198" s="25">
        <f t="shared" si="8"/>
        <v>0</v>
      </c>
      <c r="M198" s="26">
        <f t="shared" si="9"/>
        <v>0</v>
      </c>
      <c r="N198" s="39"/>
    </row>
    <row r="199" spans="1:14" x14ac:dyDescent="0.55000000000000004">
      <c r="A199" s="45" t="s">
        <v>21</v>
      </c>
      <c r="B199" s="47">
        <v>6</v>
      </c>
      <c r="C199" s="46" t="s">
        <v>221</v>
      </c>
      <c r="D199" s="37"/>
      <c r="E199" s="38"/>
      <c r="F199" s="38"/>
      <c r="G199" s="38"/>
      <c r="H199" s="38"/>
      <c r="I199" s="38"/>
      <c r="J199" s="38"/>
      <c r="K199" s="38"/>
      <c r="L199" s="25">
        <f t="shared" si="8"/>
        <v>0</v>
      </c>
      <c r="M199" s="26">
        <f t="shared" si="9"/>
        <v>0</v>
      </c>
      <c r="N199" s="39"/>
    </row>
    <row r="200" spans="1:14" x14ac:dyDescent="0.55000000000000004">
      <c r="A200" s="45" t="s">
        <v>20</v>
      </c>
      <c r="B200" s="47">
        <v>6</v>
      </c>
      <c r="C200" s="46" t="s">
        <v>222</v>
      </c>
      <c r="D200" s="37"/>
      <c r="E200" s="38"/>
      <c r="F200" s="38"/>
      <c r="G200" s="38"/>
      <c r="H200" s="38"/>
      <c r="I200" s="38"/>
      <c r="J200" s="38"/>
      <c r="K200" s="38"/>
      <c r="L200" s="25">
        <f t="shared" si="8"/>
        <v>0</v>
      </c>
      <c r="M200" s="26">
        <f t="shared" si="9"/>
        <v>0</v>
      </c>
      <c r="N200" s="39"/>
    </row>
    <row r="201" spans="1:14" x14ac:dyDescent="0.55000000000000004">
      <c r="A201" s="45" t="s">
        <v>20</v>
      </c>
      <c r="B201" s="47">
        <v>6</v>
      </c>
      <c r="C201" s="46" t="s">
        <v>223</v>
      </c>
      <c r="D201" s="37"/>
      <c r="E201" s="38"/>
      <c r="F201" s="38"/>
      <c r="G201" s="38"/>
      <c r="H201" s="38"/>
      <c r="I201" s="38"/>
      <c r="J201" s="38"/>
      <c r="K201" s="38"/>
      <c r="L201" s="25">
        <f t="shared" si="8"/>
        <v>0</v>
      </c>
      <c r="M201" s="26">
        <f t="shared" si="9"/>
        <v>0</v>
      </c>
      <c r="N201" s="39"/>
    </row>
    <row r="202" spans="1:14" x14ac:dyDescent="0.55000000000000004">
      <c r="A202" s="45" t="s">
        <v>20</v>
      </c>
      <c r="B202" s="47">
        <v>6</v>
      </c>
      <c r="C202" s="46" t="s">
        <v>224</v>
      </c>
      <c r="D202" s="37"/>
      <c r="E202" s="38"/>
      <c r="F202" s="38"/>
      <c r="G202" s="38"/>
      <c r="H202" s="38"/>
      <c r="I202" s="38"/>
      <c r="J202" s="38"/>
      <c r="K202" s="38"/>
      <c r="L202" s="25">
        <f t="shared" si="8"/>
        <v>0</v>
      </c>
      <c r="M202" s="26">
        <f t="shared" si="9"/>
        <v>0</v>
      </c>
      <c r="N202" s="39"/>
    </row>
    <row r="203" spans="1:14" x14ac:dyDescent="0.55000000000000004">
      <c r="A203" s="45" t="s">
        <v>20</v>
      </c>
      <c r="B203" s="47">
        <v>6</v>
      </c>
      <c r="C203" s="46" t="s">
        <v>225</v>
      </c>
      <c r="D203" s="37"/>
      <c r="E203" s="38"/>
      <c r="F203" s="38"/>
      <c r="G203" s="38"/>
      <c r="H203" s="38"/>
      <c r="I203" s="38"/>
      <c r="J203" s="38"/>
      <c r="K203" s="38"/>
      <c r="L203" s="25">
        <f t="shared" si="8"/>
        <v>0</v>
      </c>
      <c r="M203" s="26">
        <f t="shared" si="9"/>
        <v>0</v>
      </c>
      <c r="N203" s="39"/>
    </row>
    <row r="204" spans="1:14" x14ac:dyDescent="0.55000000000000004">
      <c r="A204" s="45" t="s">
        <v>20</v>
      </c>
      <c r="B204" s="47">
        <v>6</v>
      </c>
      <c r="C204" s="46" t="s">
        <v>227</v>
      </c>
      <c r="D204" s="37"/>
      <c r="E204" s="38"/>
      <c r="F204" s="38"/>
      <c r="G204" s="38"/>
      <c r="H204" s="38"/>
      <c r="I204" s="38"/>
      <c r="J204" s="38"/>
      <c r="K204" s="38"/>
      <c r="L204" s="25">
        <f t="shared" si="8"/>
        <v>0</v>
      </c>
      <c r="M204" s="26">
        <f t="shared" si="9"/>
        <v>0</v>
      </c>
      <c r="N204" s="39"/>
    </row>
    <row r="205" spans="1:14" x14ac:dyDescent="0.55000000000000004">
      <c r="A205" s="45" t="s">
        <v>20</v>
      </c>
      <c r="B205" s="47">
        <v>6</v>
      </c>
      <c r="C205" s="46" t="s">
        <v>228</v>
      </c>
      <c r="D205" s="37"/>
      <c r="E205" s="38"/>
      <c r="F205" s="38"/>
      <c r="G205" s="38"/>
      <c r="H205" s="38"/>
      <c r="I205" s="38"/>
      <c r="J205" s="38"/>
      <c r="K205" s="38"/>
      <c r="L205" s="25">
        <f t="shared" si="8"/>
        <v>0</v>
      </c>
      <c r="M205" s="26">
        <f t="shared" si="9"/>
        <v>0</v>
      </c>
      <c r="N205" s="39"/>
    </row>
    <row r="206" spans="1:14" x14ac:dyDescent="0.55000000000000004">
      <c r="A206" s="45" t="s">
        <v>20</v>
      </c>
      <c r="B206" s="47">
        <v>6</v>
      </c>
      <c r="C206" s="46" t="s">
        <v>229</v>
      </c>
      <c r="D206" s="37"/>
      <c r="E206" s="38"/>
      <c r="F206" s="38"/>
      <c r="G206" s="38"/>
      <c r="H206" s="38"/>
      <c r="I206" s="38"/>
      <c r="J206" s="38"/>
      <c r="K206" s="38"/>
      <c r="L206" s="25">
        <f t="shared" si="8"/>
        <v>0</v>
      </c>
      <c r="M206" s="26">
        <f t="shared" si="9"/>
        <v>0</v>
      </c>
      <c r="N206" s="39"/>
    </row>
    <row r="207" spans="1:14" x14ac:dyDescent="0.55000000000000004">
      <c r="A207" s="45" t="s">
        <v>20</v>
      </c>
      <c r="B207" s="47">
        <v>6</v>
      </c>
      <c r="C207" s="46" t="s">
        <v>226</v>
      </c>
      <c r="D207" s="37"/>
      <c r="E207" s="38"/>
      <c r="F207" s="38"/>
      <c r="G207" s="38"/>
      <c r="H207" s="38"/>
      <c r="I207" s="38"/>
      <c r="J207" s="38"/>
      <c r="K207" s="38"/>
      <c r="L207" s="25">
        <f t="shared" si="8"/>
        <v>0</v>
      </c>
      <c r="M207" s="26">
        <f t="shared" si="9"/>
        <v>0</v>
      </c>
      <c r="N207" s="39"/>
    </row>
    <row r="208" spans="1:14" x14ac:dyDescent="0.55000000000000004">
      <c r="A208" s="45" t="s">
        <v>20</v>
      </c>
      <c r="B208" s="47">
        <v>6</v>
      </c>
      <c r="C208" s="46" t="s">
        <v>230</v>
      </c>
      <c r="D208" s="37"/>
      <c r="E208" s="38"/>
      <c r="F208" s="38"/>
      <c r="G208" s="38"/>
      <c r="H208" s="38"/>
      <c r="I208" s="38"/>
      <c r="J208" s="38"/>
      <c r="K208" s="38"/>
      <c r="L208" s="25">
        <f t="shared" si="8"/>
        <v>0</v>
      </c>
      <c r="M208" s="26">
        <f t="shared" si="9"/>
        <v>0</v>
      </c>
      <c r="N208" s="39"/>
    </row>
    <row r="209" spans="1:14" x14ac:dyDescent="0.55000000000000004">
      <c r="A209" s="45" t="s">
        <v>20</v>
      </c>
      <c r="B209" s="47">
        <v>6</v>
      </c>
      <c r="C209" s="46" t="s">
        <v>231</v>
      </c>
      <c r="D209" s="37"/>
      <c r="E209" s="38"/>
      <c r="F209" s="38"/>
      <c r="G209" s="38"/>
      <c r="H209" s="38"/>
      <c r="I209" s="38"/>
      <c r="J209" s="38"/>
      <c r="K209" s="38"/>
      <c r="L209" s="25">
        <f t="shared" si="8"/>
        <v>0</v>
      </c>
      <c r="M209" s="26">
        <f t="shared" si="9"/>
        <v>0</v>
      </c>
      <c r="N209" s="39"/>
    </row>
    <row r="210" spans="1:14" x14ac:dyDescent="0.55000000000000004">
      <c r="A210" s="45" t="s">
        <v>20</v>
      </c>
      <c r="B210" s="47">
        <v>6</v>
      </c>
      <c r="C210" s="46" t="s">
        <v>232</v>
      </c>
      <c r="D210" s="37"/>
      <c r="E210" s="38"/>
      <c r="F210" s="38"/>
      <c r="G210" s="38"/>
      <c r="H210" s="38"/>
      <c r="I210" s="38"/>
      <c r="J210" s="38"/>
      <c r="K210" s="38"/>
      <c r="L210" s="25">
        <f t="shared" si="8"/>
        <v>0</v>
      </c>
      <c r="M210" s="26">
        <f t="shared" si="9"/>
        <v>0</v>
      </c>
      <c r="N210" s="39"/>
    </row>
    <row r="211" spans="1:14" x14ac:dyDescent="0.55000000000000004">
      <c r="A211" s="45" t="s">
        <v>20</v>
      </c>
      <c r="B211" s="47">
        <v>6</v>
      </c>
      <c r="C211" s="46" t="s">
        <v>233</v>
      </c>
      <c r="D211" s="40"/>
      <c r="E211" s="41"/>
      <c r="F211" s="41"/>
      <c r="G211" s="41"/>
      <c r="H211" s="41"/>
      <c r="I211" s="41"/>
      <c r="J211" s="41"/>
      <c r="K211" s="41"/>
      <c r="L211" s="42">
        <f t="shared" si="8"/>
        <v>0</v>
      </c>
      <c r="M211" s="43">
        <f t="shared" si="9"/>
        <v>0</v>
      </c>
      <c r="N211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AFE3-33B8-4992-A112-6015FEC3A482}">
  <dimension ref="I3:O3"/>
  <sheetViews>
    <sheetView showGridLines="0" workbookViewId="0">
      <selection activeCell="R13" sqref="R13"/>
    </sheetView>
  </sheetViews>
  <sheetFormatPr defaultRowHeight="14.4" x14ac:dyDescent="0.55000000000000004"/>
  <sheetData>
    <row r="3" spans="9:15" ht="33.299999999999997" x14ac:dyDescent="1.2">
      <c r="I3" s="27">
        <f>'Practice Log'!V10</f>
        <v>0</v>
      </c>
      <c r="L3" s="27">
        <f>'Practice Log'!T14</f>
        <v>0</v>
      </c>
      <c r="O3" s="27">
        <f>'Practice Log'!V32</f>
        <v>0</v>
      </c>
    </row>
  </sheetData>
  <sheetProtection algorithmName="SHA-512" hashValue="HYX7qxD9PyrI7ifAEiUZVS49zimSA1PPyAQAvo7vuWbyESc5vLZwT9502XxZKxBXtF3Fj2kbhOAY+PcJ1cNurg==" saltValue="hvgoMuv10nZFi5CDqX83pg==" spinCount="100000" sheet="1" objects="1" scenarios="1"/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95091E76E7424B909574E14B9B6B63" ma:contentTypeVersion="13" ma:contentTypeDescription="Create a new document." ma:contentTypeScope="" ma:versionID="a2b1db74d54a0723fe51ecac3f6c4310">
  <xsd:schema xmlns:xsd="http://www.w3.org/2001/XMLSchema" xmlns:xs="http://www.w3.org/2001/XMLSchema" xmlns:p="http://schemas.microsoft.com/office/2006/metadata/properties" xmlns:ns3="5a21ffa7-9e65-4fbf-89f3-1c216b14e9e4" xmlns:ns4="3a93a2f7-c227-4b18-8781-b2777d3f799f" targetNamespace="http://schemas.microsoft.com/office/2006/metadata/properties" ma:root="true" ma:fieldsID="4fcb2cbd1766c01a49e8508c8887fa09" ns3:_="" ns4:_="">
    <xsd:import namespace="5a21ffa7-9e65-4fbf-89f3-1c216b14e9e4"/>
    <xsd:import namespace="3a93a2f7-c227-4b18-8781-b2777d3f79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1ffa7-9e65-4fbf-89f3-1c216b14e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3a2f7-c227-4b18-8781-b2777d3f79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54762-1CD6-48D4-85BB-67C6CC4D6260}">
  <ds:schemaRefs>
    <ds:schemaRef ds:uri="3a93a2f7-c227-4b18-8781-b2777d3f799f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5a21ffa7-9e65-4fbf-89f3-1c216b14e9e4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10E85F-8FAC-4451-8D9C-2333BAEA7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1ffa7-9e65-4fbf-89f3-1c216b14e9e4"/>
    <ds:schemaRef ds:uri="3a93a2f7-c227-4b18-8781-b2777d3f79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FBE573-4C72-4D70-9DC5-816FB53178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Practice Log</vt:lpstr>
      <vt:lpstr>Dashboard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Smythe</dc:creator>
  <cp:keywords/>
  <dc:description/>
  <cp:lastModifiedBy>Steven Smythe</cp:lastModifiedBy>
  <cp:revision/>
  <dcterms:created xsi:type="dcterms:W3CDTF">2022-05-07T07:34:50Z</dcterms:created>
  <dcterms:modified xsi:type="dcterms:W3CDTF">2022-10-11T07:23:17Z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0x0101007995091E76E7424B909574E14B9B6B63</vt:lpwstr>
  </property>
</Properties>
</file>